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Раскрытие информации\2025г\01.январь\Сведения о заявках и заключенных договорах ТП\"/>
    </mc:Choice>
  </mc:AlternateContent>
  <bookViews>
    <workbookView xWindow="2895" yWindow="-180" windowWidth="8055" windowHeight="9120" tabRatio="754"/>
  </bookViews>
  <sheets>
    <sheet name="Реестр" sheetId="6" r:id="rId1"/>
  </sheets>
  <definedNames>
    <definedName name="_xlnm._FilterDatabase" localSheetId="0" hidden="1">Реестр!$B$4:$H$4</definedName>
    <definedName name="_xlnm.Print_Area" localSheetId="0">Реестр!$A$1:$H$61</definedName>
  </definedNames>
  <calcPr calcId="162913"/>
</workbook>
</file>

<file path=xl/calcChain.xml><?xml version="1.0" encoding="utf-8"?>
<calcChain xmlns="http://schemas.openxmlformats.org/spreadsheetml/2006/main">
  <c r="H60" i="6" l="1"/>
  <c r="H58" i="6"/>
  <c r="H55" i="6"/>
  <c r="H48" i="6"/>
  <c r="H47" i="6"/>
  <c r="H45" i="6"/>
  <c r="H42" i="6"/>
  <c r="H40" i="6"/>
  <c r="H39" i="6"/>
  <c r="H38" i="6"/>
  <c r="H37" i="6"/>
  <c r="H36" i="6"/>
  <c r="H28" i="6"/>
  <c r="H26" i="6"/>
  <c r="H25" i="6"/>
  <c r="H22" i="6"/>
  <c r="H21" i="6"/>
  <c r="H20" i="6"/>
  <c r="H19" i="6"/>
  <c r="H18" i="6"/>
  <c r="H17" i="6"/>
  <c r="H16" i="6"/>
  <c r="H11" i="6"/>
  <c r="H8" i="6"/>
  <c r="H6" i="6"/>
  <c r="H5" i="6"/>
  <c r="H61" i="6" l="1"/>
  <c r="D61" i="6"/>
</calcChain>
</file>

<file path=xl/sharedStrings.xml><?xml version="1.0" encoding="utf-8"?>
<sst xmlns="http://schemas.openxmlformats.org/spreadsheetml/2006/main" count="92" uniqueCount="92">
  <si>
    <t>Дата заключения договора</t>
  </si>
  <si>
    <t>Срок выполнения мероприятий по договору, месяцев</t>
  </si>
  <si>
    <t>Запрашиваемая максимальная мощность,                кВт</t>
  </si>
  <si>
    <t>Плата по договору             (с НДС),           руб</t>
  </si>
  <si>
    <t xml:space="preserve">Номер договора </t>
  </si>
  <si>
    <t>Всего заключено договоров за месяц, шт</t>
  </si>
  <si>
    <t>ИТОГО</t>
  </si>
  <si>
    <t>Наименование центра питания           (ПС 35 кВ и выше)</t>
  </si>
  <si>
    <t>Вихоревка 110/6 кВ</t>
  </si>
  <si>
    <t>Городская 110/35/10 кВ</t>
  </si>
  <si>
    <t>Заводская 35/10 кВ</t>
  </si>
  <si>
    <t>Западная 110/10 кВ</t>
  </si>
  <si>
    <t>Игирма 110/10 кВ</t>
  </si>
  <si>
    <t>Осиновка 35/6 кВ</t>
  </si>
  <si>
    <t>Промышленная 110/6 кВ</t>
  </si>
  <si>
    <t>Инкубатор 110/10 кВ</t>
  </si>
  <si>
    <t>Северная 110/10 кВ</t>
  </si>
  <si>
    <t>Чуна 110/10 кВ</t>
  </si>
  <si>
    <t>Боково 35/6 кВ</t>
  </si>
  <si>
    <t>Гидростроитель 110/35/27,5/6 кВ</t>
  </si>
  <si>
    <t>Птицефабрика 35/6 кВ</t>
  </si>
  <si>
    <t>Южная 110/10 кВ</t>
  </si>
  <si>
    <t>БР-72 35/6 кВ</t>
  </si>
  <si>
    <t>Заводская 220/110/10 кВ</t>
  </si>
  <si>
    <t>МПС 110/6 кВ</t>
  </si>
  <si>
    <t>15 рабочих дней</t>
  </si>
  <si>
    <t>Энергетик-1 35/10 кВ</t>
  </si>
  <si>
    <t>Лесогорск 110/35/6 кВ</t>
  </si>
  <si>
    <t>Мегет 110/35/10 кВ</t>
  </si>
  <si>
    <t>959/5</t>
  </si>
  <si>
    <t>1012/5</t>
  </si>
  <si>
    <t>1147/2</t>
  </si>
  <si>
    <t>1392/1</t>
  </si>
  <si>
    <t>1395/5</t>
  </si>
  <si>
    <t>1398/5</t>
  </si>
  <si>
    <t>1401/1</t>
  </si>
  <si>
    <t>1404/1</t>
  </si>
  <si>
    <t>1405/1</t>
  </si>
  <si>
    <t>1416/2</t>
  </si>
  <si>
    <t>1431/1</t>
  </si>
  <si>
    <t>1435/1</t>
  </si>
  <si>
    <t>1440/2</t>
  </si>
  <si>
    <t>ДОК 35/6 кВ</t>
  </si>
  <si>
    <t>1447/1</t>
  </si>
  <si>
    <t>1449/1</t>
  </si>
  <si>
    <t>1452/3</t>
  </si>
  <si>
    <t>ГПП ИАЗ 110/6 кВ</t>
  </si>
  <si>
    <t>1463/5</t>
  </si>
  <si>
    <t>1466/1</t>
  </si>
  <si>
    <t>Зяба-Тяговая 110/27,5/10 кВ</t>
  </si>
  <si>
    <t>1469/2</t>
  </si>
  <si>
    <t>1473/2</t>
  </si>
  <si>
    <t>0006/2</t>
  </si>
  <si>
    <t>0008/2</t>
  </si>
  <si>
    <t>0009/2</t>
  </si>
  <si>
    <t>11/5</t>
  </si>
  <si>
    <t>13/2</t>
  </si>
  <si>
    <t>15/5</t>
  </si>
  <si>
    <t>16/2</t>
  </si>
  <si>
    <t>18/2</t>
  </si>
  <si>
    <t>19/1</t>
  </si>
  <si>
    <t>0020/1</t>
  </si>
  <si>
    <t>22/2</t>
  </si>
  <si>
    <t>23/1</t>
  </si>
  <si>
    <t>24/2</t>
  </si>
  <si>
    <t>25/3</t>
  </si>
  <si>
    <t>28/3</t>
  </si>
  <si>
    <t>29/1</t>
  </si>
  <si>
    <t>31/1</t>
  </si>
  <si>
    <t>Бирюсинск 35/10 кВ</t>
  </si>
  <si>
    <t>32/3</t>
  </si>
  <si>
    <t>35/2</t>
  </si>
  <si>
    <t>38/1</t>
  </si>
  <si>
    <t>39/2</t>
  </si>
  <si>
    <t>44/2</t>
  </si>
  <si>
    <t>45/2</t>
  </si>
  <si>
    <t>51/1</t>
  </si>
  <si>
    <t>52/2</t>
  </si>
  <si>
    <t>54/1</t>
  </si>
  <si>
    <t>56/1</t>
  </si>
  <si>
    <t>57/3</t>
  </si>
  <si>
    <t>60/2</t>
  </si>
  <si>
    <t>65/2</t>
  </si>
  <si>
    <t>Кузнецовка 110/35/10 кВ</t>
  </si>
  <si>
    <t>70/1</t>
  </si>
  <si>
    <t>71/2</t>
  </si>
  <si>
    <t>72/2</t>
  </si>
  <si>
    <t>73/2</t>
  </si>
  <si>
    <t>Ленино 35/6 кВ</t>
  </si>
  <si>
    <t>77/5</t>
  </si>
  <si>
    <t>79/2</t>
  </si>
  <si>
    <t>Сведения о заключенных договорах об осуществлении технологического присоединения в январе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</si>
</sst>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right" vertical="center"/>
    </xf>
    <xf numFmtId="14" fontId="1" fillId="0" borderId="2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right" vertical="center"/>
    </xf>
    <xf numFmtId="1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49" fontId="1" fillId="0" borderId="13" xfId="0" applyNumberFormat="1" applyFont="1" applyFill="1" applyBorder="1" applyAlignment="1">
      <alignment horizontal="right" vertical="center"/>
    </xf>
    <xf numFmtId="0" fontId="1" fillId="0" borderId="13" xfId="0" applyNumberFormat="1" applyFont="1" applyFill="1" applyBorder="1" applyAlignment="1">
      <alignment horizontal="right" vertical="center"/>
    </xf>
    <xf numFmtId="14" fontId="1" fillId="0" borderId="13" xfId="0" applyNumberFormat="1" applyFont="1" applyFill="1" applyBorder="1" applyAlignment="1">
      <alignment horizontal="right" vertical="center"/>
    </xf>
    <xf numFmtId="4" fontId="1" fillId="0" borderId="13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 wrapText="1"/>
    </xf>
    <xf numFmtId="49" fontId="1" fillId="0" borderId="2" xfId="0" applyNumberFormat="1" applyFont="1" applyFill="1" applyBorder="1" applyAlignment="1">
      <alignment horizontal="right" vertical="center" wrapText="1"/>
    </xf>
    <xf numFmtId="49" fontId="1" fillId="0" borderId="13" xfId="0" applyNumberFormat="1" applyFont="1" applyFill="1" applyBorder="1" applyAlignment="1">
      <alignment horizontal="right" vertical="center" wrapText="1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NumberFormat="1" applyFont="1" applyFill="1" applyBorder="1" applyAlignment="1">
      <alignment horizontal="right" vertical="center"/>
    </xf>
    <xf numFmtId="0" fontId="1" fillId="0" borderId="11" xfId="0" applyNumberFormat="1" applyFont="1" applyFill="1" applyBorder="1" applyAlignment="1">
      <alignment horizontal="right" vertical="center"/>
    </xf>
    <xf numFmtId="0" fontId="1" fillId="0" borderId="8" xfId="0" applyNumberFormat="1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view="pageBreakPreview" zoomScaleNormal="100" zoomScaleSheetLayoutView="100" workbookViewId="0">
      <pane ySplit="4" topLeftCell="A5" activePane="bottomLeft" state="frozen"/>
      <selection activeCell="K45" sqref="K45"/>
      <selection pane="bottomLeft" activeCell="C51" sqref="C51"/>
    </sheetView>
  </sheetViews>
  <sheetFormatPr defaultRowHeight="12.75" x14ac:dyDescent="0.2"/>
  <cols>
    <col min="1" max="1" width="3" style="3" customWidth="1"/>
    <col min="2" max="2" width="40.85546875" style="3" customWidth="1"/>
    <col min="3" max="3" width="21" style="3" customWidth="1"/>
    <col min="4" max="4" width="18.28515625" style="3" customWidth="1"/>
    <col min="5" max="5" width="16" style="6" customWidth="1"/>
    <col min="6" max="6" width="18" style="6" customWidth="1"/>
    <col min="7" max="7" width="17.42578125" style="6" customWidth="1"/>
    <col min="8" max="8" width="15.140625" style="3" customWidth="1"/>
    <col min="9" max="16384" width="9.140625" style="3"/>
  </cols>
  <sheetData>
    <row r="1" spans="1:10" ht="15.75" x14ac:dyDescent="0.25">
      <c r="A1" s="1"/>
      <c r="B1" s="1"/>
      <c r="C1" s="1"/>
      <c r="D1" s="1"/>
      <c r="E1" s="2"/>
      <c r="F1" s="2"/>
      <c r="G1" s="2"/>
      <c r="H1" s="1"/>
      <c r="I1" s="1"/>
      <c r="J1" s="1"/>
    </row>
    <row r="2" spans="1:10" ht="37.5" customHeight="1" x14ac:dyDescent="0.25">
      <c r="A2" s="1"/>
      <c r="B2" s="37" t="s">
        <v>91</v>
      </c>
      <c r="C2" s="37"/>
      <c r="D2" s="37"/>
      <c r="E2" s="37"/>
      <c r="F2" s="37"/>
      <c r="G2" s="37"/>
      <c r="H2" s="37"/>
      <c r="I2" s="1"/>
      <c r="J2" s="1"/>
    </row>
    <row r="3" spans="1:10" ht="16.5" thickBot="1" x14ac:dyDescent="0.3">
      <c r="A3" s="1"/>
      <c r="B3" s="1"/>
      <c r="C3" s="1"/>
      <c r="D3" s="1"/>
      <c r="E3" s="2"/>
      <c r="F3" s="2"/>
      <c r="G3" s="2"/>
      <c r="H3" s="1"/>
      <c r="I3" s="1"/>
      <c r="J3" s="1"/>
    </row>
    <row r="4" spans="1:10" s="5" customFormat="1" ht="79.5" thickBot="1" x14ac:dyDescent="0.25">
      <c r="A4" s="4"/>
      <c r="B4" s="7" t="s">
        <v>7</v>
      </c>
      <c r="C4" s="8" t="s">
        <v>4</v>
      </c>
      <c r="D4" s="8" t="s">
        <v>2</v>
      </c>
      <c r="E4" s="8" t="s">
        <v>0</v>
      </c>
      <c r="F4" s="8" t="s">
        <v>1</v>
      </c>
      <c r="G4" s="8" t="s">
        <v>3</v>
      </c>
      <c r="H4" s="8" t="s">
        <v>5</v>
      </c>
      <c r="I4" s="4"/>
      <c r="J4" s="4"/>
    </row>
    <row r="5" spans="1:10" s="5" customFormat="1" ht="16.5" thickBot="1" x14ac:dyDescent="0.25">
      <c r="A5" s="4"/>
      <c r="B5" s="31" t="s">
        <v>69</v>
      </c>
      <c r="C5" s="28" t="s">
        <v>70</v>
      </c>
      <c r="D5" s="19">
        <v>15</v>
      </c>
      <c r="E5" s="20">
        <v>45685</v>
      </c>
      <c r="F5" s="19">
        <v>6</v>
      </c>
      <c r="G5" s="21">
        <v>201502.96</v>
      </c>
      <c r="H5" s="32">
        <f>COUNTA(C5:C5)</f>
        <v>1</v>
      </c>
      <c r="I5" s="4"/>
      <c r="J5" s="4"/>
    </row>
    <row r="6" spans="1:10" s="5" customFormat="1" ht="15.75" x14ac:dyDescent="0.2">
      <c r="A6" s="4"/>
      <c r="B6" s="35" t="s">
        <v>18</v>
      </c>
      <c r="C6" s="28" t="s">
        <v>30</v>
      </c>
      <c r="D6" s="19">
        <v>15</v>
      </c>
      <c r="E6" s="20">
        <v>45667</v>
      </c>
      <c r="F6" s="19">
        <v>12</v>
      </c>
      <c r="G6" s="21">
        <v>43768.14</v>
      </c>
      <c r="H6" s="33">
        <f>COUNTA(C6:C7)</f>
        <v>2</v>
      </c>
      <c r="I6" s="4"/>
      <c r="J6" s="4"/>
    </row>
    <row r="7" spans="1:10" s="5" customFormat="1" ht="16.5" thickBot="1" x14ac:dyDescent="0.25">
      <c r="A7" s="4"/>
      <c r="B7" s="36"/>
      <c r="C7" s="30" t="s">
        <v>57</v>
      </c>
      <c r="D7" s="24">
        <v>10</v>
      </c>
      <c r="E7" s="25">
        <v>45684</v>
      </c>
      <c r="F7" s="24">
        <v>12</v>
      </c>
      <c r="G7" s="26">
        <v>47843.38</v>
      </c>
      <c r="H7" s="34"/>
      <c r="I7" s="4"/>
      <c r="J7" s="4"/>
    </row>
    <row r="8" spans="1:10" s="5" customFormat="1" ht="15.75" x14ac:dyDescent="0.2">
      <c r="A8" s="4"/>
      <c r="B8" s="38" t="s">
        <v>22</v>
      </c>
      <c r="C8" s="18" t="s">
        <v>41</v>
      </c>
      <c r="D8" s="19">
        <v>65</v>
      </c>
      <c r="E8" s="20">
        <v>45673</v>
      </c>
      <c r="F8" s="19">
        <v>12</v>
      </c>
      <c r="G8" s="21">
        <v>49387.33</v>
      </c>
      <c r="H8" s="33">
        <f>COUNTA(C8:C10)</f>
        <v>3</v>
      </c>
      <c r="I8" s="4"/>
      <c r="J8" s="4"/>
    </row>
    <row r="9" spans="1:10" s="5" customFormat="1" ht="15.75" x14ac:dyDescent="0.2">
      <c r="A9" s="4"/>
      <c r="B9" s="39"/>
      <c r="C9" s="23" t="s">
        <v>53</v>
      </c>
      <c r="D9" s="24">
        <v>10</v>
      </c>
      <c r="E9" s="25">
        <v>45677</v>
      </c>
      <c r="F9" s="24">
        <v>12</v>
      </c>
      <c r="G9" s="26">
        <v>17473.669999999998</v>
      </c>
      <c r="H9" s="34"/>
      <c r="I9" s="4"/>
      <c r="J9" s="4"/>
    </row>
    <row r="10" spans="1:10" s="5" customFormat="1" ht="16.5" thickBot="1" x14ac:dyDescent="0.25">
      <c r="A10" s="4"/>
      <c r="B10" s="39"/>
      <c r="C10" s="23" t="s">
        <v>62</v>
      </c>
      <c r="D10" s="24">
        <v>50</v>
      </c>
      <c r="E10" s="25">
        <v>45674</v>
      </c>
      <c r="F10" s="24">
        <v>12</v>
      </c>
      <c r="G10" s="26">
        <v>59033.36</v>
      </c>
      <c r="H10" s="34"/>
      <c r="I10" s="4"/>
      <c r="J10" s="4"/>
    </row>
    <row r="11" spans="1:10" s="5" customFormat="1" ht="15.75" x14ac:dyDescent="0.2">
      <c r="A11" s="4"/>
      <c r="B11" s="35" t="s">
        <v>8</v>
      </c>
      <c r="C11" s="18" t="s">
        <v>48</v>
      </c>
      <c r="D11" s="19">
        <v>8</v>
      </c>
      <c r="E11" s="20">
        <v>45667</v>
      </c>
      <c r="F11" s="19">
        <v>6</v>
      </c>
      <c r="G11" s="21">
        <v>43205.66</v>
      </c>
      <c r="H11" s="33">
        <f>COUNTA(C11:C15)</f>
        <v>5</v>
      </c>
      <c r="I11" s="4"/>
      <c r="J11" s="4"/>
    </row>
    <row r="12" spans="1:10" s="5" customFormat="1" ht="15.75" x14ac:dyDescent="0.2">
      <c r="A12" s="4"/>
      <c r="B12" s="36"/>
      <c r="C12" s="15" t="s">
        <v>68</v>
      </c>
      <c r="D12" s="16">
        <v>10</v>
      </c>
      <c r="E12" s="17">
        <v>45681</v>
      </c>
      <c r="F12" s="16">
        <v>12</v>
      </c>
      <c r="G12" s="22">
        <v>47843.38</v>
      </c>
      <c r="H12" s="34"/>
      <c r="I12" s="4"/>
      <c r="J12" s="4"/>
    </row>
    <row r="13" spans="1:10" s="5" customFormat="1" ht="15.75" x14ac:dyDescent="0.2">
      <c r="A13" s="4"/>
      <c r="B13" s="36"/>
      <c r="C13" s="15" t="s">
        <v>76</v>
      </c>
      <c r="D13" s="16">
        <v>5</v>
      </c>
      <c r="E13" s="17">
        <v>45685</v>
      </c>
      <c r="F13" s="16">
        <v>6</v>
      </c>
      <c r="G13" s="22">
        <v>46696.88</v>
      </c>
      <c r="H13" s="34"/>
      <c r="I13" s="4"/>
      <c r="J13" s="4"/>
    </row>
    <row r="14" spans="1:10" s="5" customFormat="1" ht="15.75" x14ac:dyDescent="0.2">
      <c r="A14" s="4"/>
      <c r="B14" s="36"/>
      <c r="C14" s="15" t="s">
        <v>77</v>
      </c>
      <c r="D14" s="16">
        <v>7</v>
      </c>
      <c r="E14" s="17">
        <v>45688</v>
      </c>
      <c r="F14" s="16">
        <v>12</v>
      </c>
      <c r="G14" s="22">
        <v>47843.38</v>
      </c>
      <c r="H14" s="34"/>
      <c r="I14" s="4"/>
      <c r="J14" s="4"/>
    </row>
    <row r="15" spans="1:10" s="5" customFormat="1" ht="16.5" thickBot="1" x14ac:dyDescent="0.25">
      <c r="A15" s="4"/>
      <c r="B15" s="36"/>
      <c r="C15" s="15" t="s">
        <v>79</v>
      </c>
      <c r="D15" s="16">
        <v>14</v>
      </c>
      <c r="E15" s="17">
        <v>45688</v>
      </c>
      <c r="F15" s="16">
        <v>12</v>
      </c>
      <c r="G15" s="22">
        <v>17473.669999999998</v>
      </c>
      <c r="H15" s="34"/>
      <c r="I15" s="4"/>
      <c r="J15" s="4"/>
    </row>
    <row r="16" spans="1:10" s="5" customFormat="1" ht="16.5" thickBot="1" x14ac:dyDescent="0.25">
      <c r="A16" s="4"/>
      <c r="B16" s="31" t="s">
        <v>19</v>
      </c>
      <c r="C16" s="18" t="s">
        <v>38</v>
      </c>
      <c r="D16" s="19">
        <v>30</v>
      </c>
      <c r="E16" s="20">
        <v>45673</v>
      </c>
      <c r="F16" s="19">
        <v>12</v>
      </c>
      <c r="G16" s="21">
        <v>103289.24</v>
      </c>
      <c r="H16" s="32">
        <f t="shared" ref="H16:H21" si="0">COUNTA(C16:C16)</f>
        <v>1</v>
      </c>
      <c r="I16" s="4"/>
      <c r="J16" s="4"/>
    </row>
    <row r="17" spans="1:10" s="5" customFormat="1" ht="16.5" thickBot="1" x14ac:dyDescent="0.25">
      <c r="A17" s="4"/>
      <c r="B17" s="31" t="s">
        <v>9</v>
      </c>
      <c r="C17" s="18" t="s">
        <v>60</v>
      </c>
      <c r="D17" s="19">
        <v>10</v>
      </c>
      <c r="E17" s="20">
        <v>45679</v>
      </c>
      <c r="F17" s="19">
        <v>12</v>
      </c>
      <c r="G17" s="21">
        <v>47843.38</v>
      </c>
      <c r="H17" s="32">
        <f t="shared" si="0"/>
        <v>1</v>
      </c>
      <c r="I17" s="4"/>
      <c r="J17" s="4"/>
    </row>
    <row r="18" spans="1:10" s="5" customFormat="1" ht="16.5" thickBot="1" x14ac:dyDescent="0.25">
      <c r="A18" s="4"/>
      <c r="B18" s="31" t="s">
        <v>46</v>
      </c>
      <c r="C18" s="18" t="s">
        <v>47</v>
      </c>
      <c r="D18" s="19">
        <v>15</v>
      </c>
      <c r="E18" s="20">
        <v>45663</v>
      </c>
      <c r="F18" s="19">
        <v>6</v>
      </c>
      <c r="G18" s="21">
        <v>43205.66</v>
      </c>
      <c r="H18" s="32">
        <f t="shared" si="0"/>
        <v>1</v>
      </c>
      <c r="I18" s="4"/>
      <c r="J18" s="4"/>
    </row>
    <row r="19" spans="1:10" s="5" customFormat="1" ht="16.5" thickBot="1" x14ac:dyDescent="0.25">
      <c r="A19" s="4"/>
      <c r="B19" s="31" t="s">
        <v>42</v>
      </c>
      <c r="C19" s="18" t="s">
        <v>43</v>
      </c>
      <c r="D19" s="19">
        <v>500</v>
      </c>
      <c r="E19" s="20">
        <v>45671</v>
      </c>
      <c r="F19" s="19">
        <v>24</v>
      </c>
      <c r="G19" s="21">
        <v>818396.87</v>
      </c>
      <c r="H19" s="32">
        <f t="shared" si="0"/>
        <v>1</v>
      </c>
      <c r="I19" s="4"/>
      <c r="J19" s="4"/>
    </row>
    <row r="20" spans="1:10" s="5" customFormat="1" ht="16.5" thickBot="1" x14ac:dyDescent="0.25">
      <c r="A20" s="4"/>
      <c r="B20" s="31" t="s">
        <v>23</v>
      </c>
      <c r="C20" s="18" t="s">
        <v>31</v>
      </c>
      <c r="D20" s="19">
        <v>10</v>
      </c>
      <c r="E20" s="20">
        <v>45670</v>
      </c>
      <c r="F20" s="19">
        <v>12</v>
      </c>
      <c r="G20" s="21">
        <v>43768.14</v>
      </c>
      <c r="H20" s="32">
        <f t="shared" si="0"/>
        <v>1</v>
      </c>
      <c r="I20" s="4"/>
      <c r="J20" s="4"/>
    </row>
    <row r="21" spans="1:10" s="5" customFormat="1" ht="16.5" thickBot="1" x14ac:dyDescent="0.25">
      <c r="A21" s="4"/>
      <c r="B21" s="31" t="s">
        <v>10</v>
      </c>
      <c r="C21" s="18" t="s">
        <v>29</v>
      </c>
      <c r="D21" s="19">
        <v>15</v>
      </c>
      <c r="E21" s="20">
        <v>45685</v>
      </c>
      <c r="F21" s="19">
        <v>12</v>
      </c>
      <c r="G21" s="21">
        <v>43768.14</v>
      </c>
      <c r="H21" s="32">
        <f t="shared" si="0"/>
        <v>1</v>
      </c>
      <c r="I21" s="4"/>
      <c r="J21" s="4"/>
    </row>
    <row r="22" spans="1:10" s="5" customFormat="1" ht="15.75" x14ac:dyDescent="0.2">
      <c r="A22" s="4"/>
      <c r="B22" s="35" t="s">
        <v>11</v>
      </c>
      <c r="C22" s="18" t="s">
        <v>36</v>
      </c>
      <c r="D22" s="19">
        <v>30</v>
      </c>
      <c r="E22" s="20">
        <v>45672</v>
      </c>
      <c r="F22" s="19">
        <v>12</v>
      </c>
      <c r="G22" s="21">
        <v>43768.14</v>
      </c>
      <c r="H22" s="33">
        <f>COUNTA(C22:C24)</f>
        <v>3</v>
      </c>
      <c r="I22" s="4"/>
      <c r="J22" s="4"/>
    </row>
    <row r="23" spans="1:10" s="5" customFormat="1" ht="15.75" x14ac:dyDescent="0.2">
      <c r="A23" s="4"/>
      <c r="B23" s="36"/>
      <c r="C23" s="23" t="s">
        <v>40</v>
      </c>
      <c r="D23" s="24">
        <v>15</v>
      </c>
      <c r="E23" s="25">
        <v>45678</v>
      </c>
      <c r="F23" s="24">
        <v>6</v>
      </c>
      <c r="G23" s="26">
        <v>43205.66</v>
      </c>
      <c r="H23" s="34"/>
      <c r="I23" s="4"/>
      <c r="J23" s="4"/>
    </row>
    <row r="24" spans="1:10" s="5" customFormat="1" ht="16.5" thickBot="1" x14ac:dyDescent="0.25">
      <c r="A24" s="4"/>
      <c r="B24" s="36"/>
      <c r="C24" s="23" t="s">
        <v>63</v>
      </c>
      <c r="D24" s="24">
        <v>23</v>
      </c>
      <c r="E24" s="25">
        <v>45680</v>
      </c>
      <c r="F24" s="24">
        <v>12</v>
      </c>
      <c r="G24" s="26">
        <v>47843.38</v>
      </c>
      <c r="H24" s="34"/>
      <c r="I24" s="4"/>
      <c r="J24" s="4"/>
    </row>
    <row r="25" spans="1:10" s="5" customFormat="1" ht="16.5" thickBot="1" x14ac:dyDescent="0.25">
      <c r="A25" s="4"/>
      <c r="B25" s="31" t="s">
        <v>49</v>
      </c>
      <c r="C25" s="18" t="s">
        <v>50</v>
      </c>
      <c r="D25" s="19">
        <v>15</v>
      </c>
      <c r="E25" s="20">
        <v>45674</v>
      </c>
      <c r="F25" s="19">
        <v>6</v>
      </c>
      <c r="G25" s="21">
        <v>78218.080000000002</v>
      </c>
      <c r="H25" s="32">
        <f>COUNTA(C25:C25)</f>
        <v>1</v>
      </c>
      <c r="I25" s="4"/>
      <c r="J25" s="4"/>
    </row>
    <row r="26" spans="1:10" s="5" customFormat="1" ht="15.75" x14ac:dyDescent="0.2">
      <c r="A26" s="4"/>
      <c r="B26" s="35" t="s">
        <v>12</v>
      </c>
      <c r="C26" s="18" t="s">
        <v>75</v>
      </c>
      <c r="D26" s="19">
        <v>10</v>
      </c>
      <c r="E26" s="20">
        <v>45685</v>
      </c>
      <c r="F26" s="19">
        <v>6</v>
      </c>
      <c r="G26" s="21">
        <v>46696.88</v>
      </c>
      <c r="H26" s="33">
        <f>COUNTA(C26:C27)</f>
        <v>2</v>
      </c>
      <c r="I26" s="4"/>
      <c r="J26" s="4"/>
    </row>
    <row r="27" spans="1:10" s="5" customFormat="1" ht="16.5" thickBot="1" x14ac:dyDescent="0.25">
      <c r="A27" s="4"/>
      <c r="B27" s="36"/>
      <c r="C27" s="23" t="s">
        <v>81</v>
      </c>
      <c r="D27" s="24">
        <v>10</v>
      </c>
      <c r="E27" s="25">
        <v>45687</v>
      </c>
      <c r="F27" s="24">
        <v>6</v>
      </c>
      <c r="G27" s="26">
        <v>46696.88</v>
      </c>
      <c r="H27" s="34"/>
      <c r="I27" s="4"/>
      <c r="J27" s="4"/>
    </row>
    <row r="28" spans="1:10" s="5" customFormat="1" ht="15.75" x14ac:dyDescent="0.2">
      <c r="A28" s="4"/>
      <c r="B28" s="35" t="s">
        <v>15</v>
      </c>
      <c r="C28" s="28" t="s">
        <v>52</v>
      </c>
      <c r="D28" s="19">
        <v>8</v>
      </c>
      <c r="E28" s="20">
        <v>45677</v>
      </c>
      <c r="F28" s="19">
        <v>6</v>
      </c>
      <c r="G28" s="21">
        <v>46696.88</v>
      </c>
      <c r="H28" s="33">
        <f>COUNTA(C28:C35)</f>
        <v>8</v>
      </c>
      <c r="I28" s="4"/>
      <c r="J28" s="4"/>
    </row>
    <row r="29" spans="1:10" s="5" customFormat="1" ht="15.75" x14ac:dyDescent="0.2">
      <c r="A29" s="4"/>
      <c r="B29" s="36"/>
      <c r="C29" s="29" t="s">
        <v>54</v>
      </c>
      <c r="D29" s="16">
        <v>15</v>
      </c>
      <c r="E29" s="17">
        <v>45672</v>
      </c>
      <c r="F29" s="16">
        <v>6</v>
      </c>
      <c r="G29" s="22">
        <v>46696.88</v>
      </c>
      <c r="H29" s="34"/>
      <c r="I29" s="4"/>
      <c r="J29" s="4"/>
    </row>
    <row r="30" spans="1:10" s="5" customFormat="1" ht="15.75" x14ac:dyDescent="0.2">
      <c r="A30" s="4"/>
      <c r="B30" s="36"/>
      <c r="C30" s="29" t="s">
        <v>59</v>
      </c>
      <c r="D30" s="16">
        <v>15</v>
      </c>
      <c r="E30" s="17">
        <v>45681</v>
      </c>
      <c r="F30" s="16">
        <v>6</v>
      </c>
      <c r="G30" s="22">
        <v>46696.88</v>
      </c>
      <c r="H30" s="34"/>
      <c r="I30" s="4"/>
      <c r="J30" s="4"/>
    </row>
    <row r="31" spans="1:10" s="5" customFormat="1" ht="15.75" x14ac:dyDescent="0.2">
      <c r="A31" s="4"/>
      <c r="B31" s="36"/>
      <c r="C31" s="29" t="s">
        <v>64</v>
      </c>
      <c r="D31" s="16">
        <v>20</v>
      </c>
      <c r="E31" s="17">
        <v>45674</v>
      </c>
      <c r="F31" s="16">
        <v>12</v>
      </c>
      <c r="G31" s="22">
        <v>17473.669999999998</v>
      </c>
      <c r="H31" s="34"/>
      <c r="I31" s="4"/>
      <c r="J31" s="4"/>
    </row>
    <row r="32" spans="1:10" s="5" customFormat="1" ht="15.75" x14ac:dyDescent="0.2">
      <c r="A32" s="4"/>
      <c r="B32" s="36"/>
      <c r="C32" s="29" t="s">
        <v>71</v>
      </c>
      <c r="D32" s="16">
        <v>25</v>
      </c>
      <c r="E32" s="17">
        <v>45681</v>
      </c>
      <c r="F32" s="16">
        <v>12</v>
      </c>
      <c r="G32" s="22">
        <v>17473.669999999998</v>
      </c>
      <c r="H32" s="34"/>
      <c r="I32" s="4"/>
      <c r="J32" s="4"/>
    </row>
    <row r="33" spans="1:10" s="5" customFormat="1" ht="15.75" x14ac:dyDescent="0.2">
      <c r="A33" s="4"/>
      <c r="B33" s="36"/>
      <c r="C33" s="29" t="s">
        <v>73</v>
      </c>
      <c r="D33" s="16">
        <v>15</v>
      </c>
      <c r="E33" s="17">
        <v>45678</v>
      </c>
      <c r="F33" s="16">
        <v>6</v>
      </c>
      <c r="G33" s="22">
        <v>46696.88</v>
      </c>
      <c r="H33" s="34"/>
      <c r="I33" s="4"/>
      <c r="J33" s="4"/>
    </row>
    <row r="34" spans="1:10" s="5" customFormat="1" ht="15.75" x14ac:dyDescent="0.2">
      <c r="A34" s="4"/>
      <c r="B34" s="36"/>
      <c r="C34" s="29" t="s">
        <v>85</v>
      </c>
      <c r="D34" s="16">
        <v>15</v>
      </c>
      <c r="E34" s="17">
        <v>45686</v>
      </c>
      <c r="F34" s="16">
        <v>6</v>
      </c>
      <c r="G34" s="22">
        <v>46696.88</v>
      </c>
      <c r="H34" s="34"/>
      <c r="I34" s="4"/>
      <c r="J34" s="4"/>
    </row>
    <row r="35" spans="1:10" s="5" customFormat="1" ht="16.5" thickBot="1" x14ac:dyDescent="0.25">
      <c r="A35" s="4"/>
      <c r="B35" s="36"/>
      <c r="C35" s="30" t="s">
        <v>86</v>
      </c>
      <c r="D35" s="24">
        <v>15</v>
      </c>
      <c r="E35" s="25">
        <v>45684</v>
      </c>
      <c r="F35" s="24">
        <v>6</v>
      </c>
      <c r="G35" s="26">
        <v>89907.75</v>
      </c>
      <c r="H35" s="34"/>
      <c r="I35" s="4"/>
      <c r="J35" s="4"/>
    </row>
    <row r="36" spans="1:10" s="5" customFormat="1" ht="16.5" thickBot="1" x14ac:dyDescent="0.25">
      <c r="A36" s="4"/>
      <c r="B36" s="31" t="s">
        <v>83</v>
      </c>
      <c r="C36" s="28" t="s">
        <v>84</v>
      </c>
      <c r="D36" s="19">
        <v>15</v>
      </c>
      <c r="E36" s="20">
        <v>45684</v>
      </c>
      <c r="F36" s="19">
        <v>6</v>
      </c>
      <c r="G36" s="21">
        <v>89907.75</v>
      </c>
      <c r="H36" s="32">
        <f>COUNTA(C36:C36)</f>
        <v>1</v>
      </c>
      <c r="I36" s="4"/>
      <c r="J36" s="4"/>
    </row>
    <row r="37" spans="1:10" s="5" customFormat="1" ht="16.5" thickBot="1" x14ac:dyDescent="0.25">
      <c r="A37" s="4"/>
      <c r="B37" s="31" t="s">
        <v>88</v>
      </c>
      <c r="C37" s="18" t="s">
        <v>89</v>
      </c>
      <c r="D37" s="19">
        <v>6</v>
      </c>
      <c r="E37" s="20">
        <v>45687</v>
      </c>
      <c r="F37" s="19">
        <v>6</v>
      </c>
      <c r="G37" s="21">
        <v>46696.88</v>
      </c>
      <c r="H37" s="32">
        <f t="shared" ref="H37:H39" si="1">COUNTA(C37:C37)</f>
        <v>1</v>
      </c>
      <c r="I37" s="4"/>
      <c r="J37" s="4"/>
    </row>
    <row r="38" spans="1:10" s="5" customFormat="1" ht="16.5" thickBot="1" x14ac:dyDescent="0.25">
      <c r="A38" s="4"/>
      <c r="B38" s="31" t="s">
        <v>27</v>
      </c>
      <c r="C38" s="18" t="s">
        <v>45</v>
      </c>
      <c r="D38" s="19">
        <v>50</v>
      </c>
      <c r="E38" s="20">
        <v>45665</v>
      </c>
      <c r="F38" s="19">
        <v>6</v>
      </c>
      <c r="G38" s="21">
        <v>48824.86</v>
      </c>
      <c r="H38" s="32">
        <f t="shared" si="1"/>
        <v>1</v>
      </c>
      <c r="I38" s="4"/>
      <c r="J38" s="4"/>
    </row>
    <row r="39" spans="1:10" s="5" customFormat="1" ht="16.5" thickBot="1" x14ac:dyDescent="0.25">
      <c r="A39" s="4"/>
      <c r="B39" s="31" t="s">
        <v>28</v>
      </c>
      <c r="C39" s="18" t="s">
        <v>34</v>
      </c>
      <c r="D39" s="19">
        <v>10</v>
      </c>
      <c r="E39" s="20">
        <v>45667</v>
      </c>
      <c r="F39" s="19">
        <v>12</v>
      </c>
      <c r="G39" s="21">
        <v>43768.14</v>
      </c>
      <c r="H39" s="32">
        <f t="shared" si="1"/>
        <v>1</v>
      </c>
      <c r="I39" s="4"/>
      <c r="J39" s="4"/>
    </row>
    <row r="40" spans="1:10" s="5" customFormat="1" ht="15.75" x14ac:dyDescent="0.2">
      <c r="A40" s="4"/>
      <c r="B40" s="35" t="s">
        <v>24</v>
      </c>
      <c r="C40" s="28" t="s">
        <v>35</v>
      </c>
      <c r="D40" s="19">
        <v>15</v>
      </c>
      <c r="E40" s="20">
        <v>45672</v>
      </c>
      <c r="F40" s="19">
        <v>6</v>
      </c>
      <c r="G40" s="21">
        <v>43205.66</v>
      </c>
      <c r="H40" s="33">
        <f>COUNTA(C40:C41)</f>
        <v>2</v>
      </c>
      <c r="I40" s="4"/>
      <c r="J40" s="4"/>
    </row>
    <row r="41" spans="1:10" s="5" customFormat="1" ht="16.5" thickBot="1" x14ac:dyDescent="0.25">
      <c r="A41" s="4"/>
      <c r="B41" s="36"/>
      <c r="C41" s="30" t="s">
        <v>44</v>
      </c>
      <c r="D41" s="24">
        <v>11</v>
      </c>
      <c r="E41" s="25">
        <v>45673</v>
      </c>
      <c r="F41" s="24">
        <v>12</v>
      </c>
      <c r="G41" s="26">
        <v>16587.740000000002</v>
      </c>
      <c r="H41" s="34"/>
      <c r="I41" s="4"/>
      <c r="J41" s="4"/>
    </row>
    <row r="42" spans="1:10" s="5" customFormat="1" ht="15.75" x14ac:dyDescent="0.2">
      <c r="A42" s="4"/>
      <c r="B42" s="35" t="s">
        <v>13</v>
      </c>
      <c r="C42" s="18" t="s">
        <v>51</v>
      </c>
      <c r="D42" s="19">
        <v>15</v>
      </c>
      <c r="E42" s="20">
        <v>45667</v>
      </c>
      <c r="F42" s="19">
        <v>6</v>
      </c>
      <c r="G42" s="21">
        <v>83555.100000000006</v>
      </c>
      <c r="H42" s="33">
        <f>COUNTA(C42:C44)</f>
        <v>3</v>
      </c>
      <c r="I42" s="4"/>
      <c r="J42" s="4"/>
    </row>
    <row r="43" spans="1:10" s="5" customFormat="1" ht="15.75" x14ac:dyDescent="0.2">
      <c r="A43" s="4"/>
      <c r="B43" s="36"/>
      <c r="C43" s="23" t="s">
        <v>58</v>
      </c>
      <c r="D43" s="24">
        <v>8</v>
      </c>
      <c r="E43" s="25">
        <v>45672</v>
      </c>
      <c r="F43" s="24">
        <v>6</v>
      </c>
      <c r="G43" s="26">
        <v>46696.88</v>
      </c>
      <c r="H43" s="34"/>
      <c r="I43" s="4"/>
      <c r="J43" s="4"/>
    </row>
    <row r="44" spans="1:10" s="5" customFormat="1" ht="16.5" thickBot="1" x14ac:dyDescent="0.25">
      <c r="A44" s="4"/>
      <c r="B44" s="36"/>
      <c r="C44" s="23" t="s">
        <v>82</v>
      </c>
      <c r="D44" s="24">
        <v>8</v>
      </c>
      <c r="E44" s="25">
        <v>45687</v>
      </c>
      <c r="F44" s="24">
        <v>6</v>
      </c>
      <c r="G44" s="26">
        <v>46696.88</v>
      </c>
      <c r="H44" s="34"/>
      <c r="I44" s="4"/>
      <c r="J44" s="4"/>
    </row>
    <row r="45" spans="1:10" s="5" customFormat="1" ht="15.75" x14ac:dyDescent="0.2">
      <c r="A45" s="4"/>
      <c r="B45" s="35" t="s">
        <v>14</v>
      </c>
      <c r="C45" s="18" t="s">
        <v>33</v>
      </c>
      <c r="D45" s="19">
        <v>10</v>
      </c>
      <c r="E45" s="20">
        <v>45667</v>
      </c>
      <c r="F45" s="19">
        <v>12</v>
      </c>
      <c r="G45" s="21">
        <v>43768.14</v>
      </c>
      <c r="H45" s="33">
        <f>COUNTA(C45:C46)</f>
        <v>2</v>
      </c>
      <c r="I45" s="4"/>
      <c r="J45" s="4"/>
    </row>
    <row r="46" spans="1:10" s="5" customFormat="1" ht="16.5" thickBot="1" x14ac:dyDescent="0.25">
      <c r="A46" s="4"/>
      <c r="B46" s="36"/>
      <c r="C46" s="23" t="s">
        <v>55</v>
      </c>
      <c r="D46" s="24">
        <v>15</v>
      </c>
      <c r="E46" s="25">
        <v>45673</v>
      </c>
      <c r="F46" s="24">
        <v>6</v>
      </c>
      <c r="G46" s="26">
        <v>89907.75</v>
      </c>
      <c r="H46" s="34"/>
      <c r="I46" s="4"/>
      <c r="J46" s="4"/>
    </row>
    <row r="47" spans="1:10" s="5" customFormat="1" ht="16.5" thickBot="1" x14ac:dyDescent="0.25">
      <c r="A47" s="4"/>
      <c r="B47" s="31" t="s">
        <v>20</v>
      </c>
      <c r="C47" s="28" t="s">
        <v>56</v>
      </c>
      <c r="D47" s="19">
        <v>23</v>
      </c>
      <c r="E47" s="20">
        <v>45678</v>
      </c>
      <c r="F47" s="19">
        <v>12</v>
      </c>
      <c r="G47" s="21">
        <v>47843.38</v>
      </c>
      <c r="H47" s="32">
        <f>COUNTA(C47:C47)</f>
        <v>1</v>
      </c>
      <c r="I47" s="4"/>
      <c r="J47" s="4"/>
    </row>
    <row r="48" spans="1:10" s="5" customFormat="1" ht="15.75" x14ac:dyDescent="0.2">
      <c r="A48" s="4"/>
      <c r="B48" s="35" t="s">
        <v>16</v>
      </c>
      <c r="C48" s="18" t="s">
        <v>32</v>
      </c>
      <c r="D48" s="19">
        <v>50</v>
      </c>
      <c r="E48" s="20">
        <v>45672</v>
      </c>
      <c r="F48" s="19">
        <v>12</v>
      </c>
      <c r="G48" s="21">
        <v>49387.33</v>
      </c>
      <c r="H48" s="33">
        <f>COUNTA(C48:C54)</f>
        <v>7</v>
      </c>
      <c r="I48" s="4"/>
      <c r="J48" s="4"/>
    </row>
    <row r="49" spans="1:10" s="5" customFormat="1" ht="15.75" x14ac:dyDescent="0.2">
      <c r="A49" s="4"/>
      <c r="B49" s="36"/>
      <c r="C49" s="23" t="s">
        <v>37</v>
      </c>
      <c r="D49" s="24">
        <v>15</v>
      </c>
      <c r="E49" s="25">
        <v>45667</v>
      </c>
      <c r="F49" s="24">
        <v>12</v>
      </c>
      <c r="G49" s="26">
        <v>43768.14</v>
      </c>
      <c r="H49" s="34"/>
      <c r="I49" s="4"/>
      <c r="J49" s="4"/>
    </row>
    <row r="50" spans="1:10" s="5" customFormat="1" ht="15.75" x14ac:dyDescent="0.2">
      <c r="A50" s="4"/>
      <c r="B50" s="36"/>
      <c r="C50" s="23" t="s">
        <v>39</v>
      </c>
      <c r="D50" s="24">
        <v>150</v>
      </c>
      <c r="E50" s="25">
        <v>45681</v>
      </c>
      <c r="F50" s="24">
        <v>6</v>
      </c>
      <c r="G50" s="26">
        <v>48824.86</v>
      </c>
      <c r="H50" s="34"/>
      <c r="I50" s="4"/>
      <c r="J50" s="4"/>
    </row>
    <row r="51" spans="1:10" s="5" customFormat="1" ht="15.75" x14ac:dyDescent="0.2">
      <c r="A51" s="4"/>
      <c r="B51" s="36"/>
      <c r="C51" s="23" t="s">
        <v>61</v>
      </c>
      <c r="D51" s="24">
        <v>65</v>
      </c>
      <c r="E51" s="25">
        <v>45679</v>
      </c>
      <c r="F51" s="24" t="s">
        <v>25</v>
      </c>
      <c r="G51" s="26">
        <v>57886.87</v>
      </c>
      <c r="H51" s="34"/>
      <c r="I51" s="4"/>
      <c r="J51" s="4"/>
    </row>
    <row r="52" spans="1:10" s="5" customFormat="1" ht="15.75" x14ac:dyDescent="0.2">
      <c r="A52" s="4"/>
      <c r="B52" s="36"/>
      <c r="C52" s="23" t="s">
        <v>67</v>
      </c>
      <c r="D52" s="24">
        <v>15</v>
      </c>
      <c r="E52" s="25">
        <v>45681</v>
      </c>
      <c r="F52" s="24">
        <v>6</v>
      </c>
      <c r="G52" s="26">
        <v>89907.75</v>
      </c>
      <c r="H52" s="34"/>
      <c r="I52" s="4"/>
      <c r="J52" s="4"/>
    </row>
    <row r="53" spans="1:10" s="5" customFormat="1" ht="15.75" x14ac:dyDescent="0.2">
      <c r="A53" s="4"/>
      <c r="B53" s="36"/>
      <c r="C53" s="23" t="s">
        <v>72</v>
      </c>
      <c r="D53" s="24">
        <v>15</v>
      </c>
      <c r="E53" s="25">
        <v>45677</v>
      </c>
      <c r="F53" s="24">
        <v>6</v>
      </c>
      <c r="G53" s="26">
        <v>46696.88</v>
      </c>
      <c r="H53" s="34"/>
      <c r="I53" s="4"/>
      <c r="J53" s="4"/>
    </row>
    <row r="54" spans="1:10" s="5" customFormat="1" ht="16.5" thickBot="1" x14ac:dyDescent="0.25">
      <c r="A54" s="4"/>
      <c r="B54" s="36"/>
      <c r="C54" s="23" t="s">
        <v>78</v>
      </c>
      <c r="D54" s="24">
        <v>15</v>
      </c>
      <c r="E54" s="25">
        <v>45685</v>
      </c>
      <c r="F54" s="24">
        <v>6</v>
      </c>
      <c r="G54" s="26">
        <v>89907.75</v>
      </c>
      <c r="H54" s="34"/>
      <c r="I54" s="4"/>
      <c r="J54" s="4"/>
    </row>
    <row r="55" spans="1:10" s="5" customFormat="1" ht="15.75" x14ac:dyDescent="0.2">
      <c r="A55" s="4"/>
      <c r="B55" s="35" t="s">
        <v>17</v>
      </c>
      <c r="C55" s="18" t="s">
        <v>65</v>
      </c>
      <c r="D55" s="19">
        <v>15</v>
      </c>
      <c r="E55" s="20">
        <v>45687</v>
      </c>
      <c r="F55" s="19">
        <v>12</v>
      </c>
      <c r="G55" s="21">
        <v>47843.38</v>
      </c>
      <c r="H55" s="33">
        <f>COUNTA(C55:C57)</f>
        <v>3</v>
      </c>
      <c r="I55" s="4"/>
      <c r="J55" s="4"/>
    </row>
    <row r="56" spans="1:10" s="5" customFormat="1" ht="15.75" x14ac:dyDescent="0.2">
      <c r="A56" s="4"/>
      <c r="B56" s="36"/>
      <c r="C56" s="23" t="s">
        <v>66</v>
      </c>
      <c r="D56" s="24">
        <v>8</v>
      </c>
      <c r="E56" s="25">
        <v>45679</v>
      </c>
      <c r="F56" s="24">
        <v>6</v>
      </c>
      <c r="G56" s="26">
        <v>46696.88</v>
      </c>
      <c r="H56" s="34"/>
      <c r="I56" s="4"/>
      <c r="J56" s="4"/>
    </row>
    <row r="57" spans="1:10" s="5" customFormat="1" ht="16.5" thickBot="1" x14ac:dyDescent="0.25">
      <c r="A57" s="4"/>
      <c r="B57" s="36"/>
      <c r="C57" s="23" t="s">
        <v>80</v>
      </c>
      <c r="D57" s="24">
        <v>8</v>
      </c>
      <c r="E57" s="25">
        <v>45681</v>
      </c>
      <c r="F57" s="24">
        <v>6</v>
      </c>
      <c r="G57" s="26">
        <v>9590.16</v>
      </c>
      <c r="H57" s="34"/>
      <c r="I57" s="4"/>
      <c r="J57" s="4"/>
    </row>
    <row r="58" spans="1:10" s="5" customFormat="1" ht="15.75" x14ac:dyDescent="0.2">
      <c r="A58" s="4"/>
      <c r="B58" s="35" t="s">
        <v>26</v>
      </c>
      <c r="C58" s="18" t="s">
        <v>74</v>
      </c>
      <c r="D58" s="19">
        <v>15</v>
      </c>
      <c r="E58" s="20">
        <v>45684</v>
      </c>
      <c r="F58" s="19">
        <v>6</v>
      </c>
      <c r="G58" s="21">
        <v>46696.88</v>
      </c>
      <c r="H58" s="33">
        <f>COUNTA(C58:C59)</f>
        <v>2</v>
      </c>
      <c r="I58" s="4"/>
      <c r="J58" s="4"/>
    </row>
    <row r="59" spans="1:10" s="5" customFormat="1" ht="16.5" thickBot="1" x14ac:dyDescent="0.25">
      <c r="A59" s="4"/>
      <c r="B59" s="36"/>
      <c r="C59" s="15" t="s">
        <v>90</v>
      </c>
      <c r="D59" s="16">
        <v>15</v>
      </c>
      <c r="E59" s="17">
        <v>45687</v>
      </c>
      <c r="F59" s="16">
        <v>6</v>
      </c>
      <c r="G59" s="22">
        <v>46696.88</v>
      </c>
      <c r="H59" s="34"/>
      <c r="I59" s="4"/>
      <c r="J59" s="4"/>
    </row>
    <row r="60" spans="1:10" s="5" customFormat="1" ht="16.5" thickBot="1" x14ac:dyDescent="0.25">
      <c r="A60" s="4"/>
      <c r="B60" s="31" t="s">
        <v>21</v>
      </c>
      <c r="C60" s="18" t="s">
        <v>87</v>
      </c>
      <c r="D60" s="19">
        <v>85</v>
      </c>
      <c r="E60" s="20">
        <v>45686</v>
      </c>
      <c r="F60" s="19">
        <v>12</v>
      </c>
      <c r="G60" s="21">
        <v>59033.36</v>
      </c>
      <c r="H60" s="32">
        <f t="shared" ref="H60" si="2">COUNTA(C60:C60)</f>
        <v>1</v>
      </c>
      <c r="I60" s="4"/>
      <c r="J60" s="4"/>
    </row>
    <row r="61" spans="1:10" ht="30" customHeight="1" thickBot="1" x14ac:dyDescent="0.25">
      <c r="B61" s="9" t="s">
        <v>6</v>
      </c>
      <c r="C61" s="10"/>
      <c r="D61" s="27">
        <f>SUM(D5:D60)</f>
        <v>1677</v>
      </c>
      <c r="E61" s="11"/>
      <c r="F61" s="12"/>
      <c r="G61" s="13"/>
      <c r="H61" s="14">
        <f>SUM(H5:H60)</f>
        <v>56</v>
      </c>
    </row>
  </sheetData>
  <mergeCells count="25">
    <mergeCell ref="B58:B59"/>
    <mergeCell ref="H58:H59"/>
    <mergeCell ref="H45:H46"/>
    <mergeCell ref="B48:B54"/>
    <mergeCell ref="H48:H54"/>
    <mergeCell ref="B55:B57"/>
    <mergeCell ref="H55:H57"/>
    <mergeCell ref="B8:B10"/>
    <mergeCell ref="H8:H10"/>
    <mergeCell ref="B11:B15"/>
    <mergeCell ref="H11:H15"/>
    <mergeCell ref="B26:B27"/>
    <mergeCell ref="H26:H27"/>
    <mergeCell ref="B28:B35"/>
    <mergeCell ref="H28:H35"/>
    <mergeCell ref="B40:B41"/>
    <mergeCell ref="H40:H41"/>
    <mergeCell ref="B42:B44"/>
    <mergeCell ref="H42:H44"/>
    <mergeCell ref="B45:B46"/>
    <mergeCell ref="B2:H2"/>
    <mergeCell ref="B6:B7"/>
    <mergeCell ref="H6:H7"/>
    <mergeCell ref="B22:B24"/>
    <mergeCell ref="H22:H24"/>
  </mergeCells>
  <pageMargins left="0.78740157480314965" right="0.78740157480314965" top="0.98425196850393704" bottom="0.98425196850393704" header="0.51181102362204722" footer="0.51181102362204722"/>
  <pageSetup paperSize="9" scale="58" orientation="landscape" r:id="rId1"/>
  <headerFooter alignWithMargins="0"/>
  <rowBreaks count="1" manualBreakCount="1">
    <brk id="2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</vt:lpstr>
      <vt:lpstr>Реестр!Область_печати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PTO10</dc:creator>
  <cp:lastModifiedBy>Кардаполов Сергей Валерьевич</cp:lastModifiedBy>
  <cp:lastPrinted>2024-03-29T07:24:27Z</cp:lastPrinted>
  <dcterms:created xsi:type="dcterms:W3CDTF">2007-08-29T06:12:26Z</dcterms:created>
  <dcterms:modified xsi:type="dcterms:W3CDTF">2025-03-03T05:32:43Z</dcterms:modified>
</cp:coreProperties>
</file>