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4г\07.июл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Реестр!$A$1:$H$123</definedName>
  </definedNames>
  <calcPr calcId="162913"/>
</workbook>
</file>

<file path=xl/calcChain.xml><?xml version="1.0" encoding="utf-8"?>
<calcChain xmlns="http://schemas.openxmlformats.org/spreadsheetml/2006/main">
  <c r="H120" i="6" l="1"/>
  <c r="H117" i="6"/>
  <c r="H116" i="6"/>
  <c r="H112" i="6"/>
  <c r="H102" i="6"/>
  <c r="H101" i="6"/>
  <c r="H96" i="6"/>
  <c r="H95" i="6"/>
  <c r="H93" i="6"/>
  <c r="H88" i="6"/>
  <c r="H82" i="6"/>
  <c r="H75" i="6"/>
  <c r="H73" i="6"/>
  <c r="H72" i="6"/>
  <c r="H71" i="6"/>
  <c r="H68" i="6"/>
  <c r="H67" i="6"/>
  <c r="H64" i="6"/>
  <c r="H61" i="6"/>
  <c r="H60" i="6"/>
  <c r="H59" i="6"/>
  <c r="H58" i="6"/>
  <c r="H56" i="6"/>
  <c r="H55" i="6"/>
  <c r="H54" i="6"/>
  <c r="H53" i="6"/>
  <c r="H48" i="6"/>
  <c r="H40" i="6"/>
  <c r="H39" i="6"/>
  <c r="H33" i="6"/>
  <c r="H30" i="6"/>
  <c r="H28" i="6"/>
  <c r="H27" i="6"/>
  <c r="H26" i="6"/>
  <c r="H22" i="6"/>
  <c r="H12" i="6"/>
  <c r="H9" i="6"/>
  <c r="H5" i="6"/>
  <c r="H123" i="6" l="1"/>
  <c r="D123" i="6"/>
</calcChain>
</file>

<file path=xl/sharedStrings.xml><?xml version="1.0" encoding="utf-8"?>
<sst xmlns="http://schemas.openxmlformats.org/spreadsheetml/2006/main" count="165" uniqueCount="165">
  <si>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</si>
  <si>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</si>
  <si>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</si>
  <si>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</si>
  <si>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</si>
  <si>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</si>
  <si>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</si>
  <si>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</si>
  <si>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Вихоревка 110/6 кВ</t>
  </si>
  <si>
    <t>Городская 110/35/10 кВ</t>
  </si>
  <si>
    <t>Заводская 35/10 кВ</t>
  </si>
  <si>
    <t>Западная 110/10 кВ</t>
  </si>
  <si>
    <t>Игирма 110/10 кВ</t>
  </si>
  <si>
    <t>Осиновка 35/6 кВ</t>
  </si>
  <si>
    <t>Промышленная 110/6 кВ</t>
  </si>
  <si>
    <t>Птицефабрика 35/6 кВ</t>
  </si>
  <si>
    <t>Южная 110/10 кВ</t>
  </si>
  <si>
    <t>Янталь 35/10 кВ</t>
  </si>
  <si>
    <t>МПС 110/6 кВ</t>
  </si>
  <si>
    <t>БР-72 35/6 кВ</t>
  </si>
  <si>
    <t>Инкубатор 110/10 кВ</t>
  </si>
  <si>
    <t>Ленино 35/6 кВ</t>
  </si>
  <si>
    <t>Северная 110/10 кВ</t>
  </si>
  <si>
    <t>Чуна 110/10 кВ</t>
  </si>
  <si>
    <t>Нижнеудинск-Тяговая 110/35/27,5/10 кВ</t>
  </si>
  <si>
    <t>Октябрьская 35/6 кВ</t>
  </si>
  <si>
    <t>Бурнинск 35/0,4 кВ</t>
  </si>
  <si>
    <t>565/2</t>
  </si>
  <si>
    <t>ТЭЦ-7 35/6 кВ</t>
  </si>
  <si>
    <t>Энергетик-1 35/10 кВ</t>
  </si>
  <si>
    <t>Сведения о заключенных договорах об осуществлении технологического присоединения в июле 2024 г.</t>
  </si>
  <si>
    <t>Боково 35/6 кВ</t>
  </si>
  <si>
    <t>574/5</t>
  </si>
  <si>
    <t>608/5</t>
  </si>
  <si>
    <t>651/5</t>
  </si>
  <si>
    <t>668/5</t>
  </si>
  <si>
    <t>489/2</t>
  </si>
  <si>
    <t>545/2</t>
  </si>
  <si>
    <t>635/2</t>
  </si>
  <si>
    <t>64/1</t>
  </si>
  <si>
    <t>583/1</t>
  </si>
  <si>
    <t>646/1</t>
  </si>
  <si>
    <t>678/1</t>
  </si>
  <si>
    <t>705/1</t>
  </si>
  <si>
    <t>717/1</t>
  </si>
  <si>
    <t>738/1</t>
  </si>
  <si>
    <t>741/1</t>
  </si>
  <si>
    <t>744/1</t>
  </si>
  <si>
    <t>755/1</t>
  </si>
  <si>
    <t>БЭСК/24/0182/РЭС-1</t>
  </si>
  <si>
    <t>БЭСК/24/0183/РЭС-1</t>
  </si>
  <si>
    <t>664/1</t>
  </si>
  <si>
    <t>680/1</t>
  </si>
  <si>
    <t>Дачная 35/6 кВ</t>
  </si>
  <si>
    <t>609/1</t>
  </si>
  <si>
    <t xml:space="preserve">ДПР № 112 27,5/10 кВ </t>
  </si>
  <si>
    <t>596/2</t>
  </si>
  <si>
    <t>Заводская 220/110/10 кВ</t>
  </si>
  <si>
    <t>641/2</t>
  </si>
  <si>
    <t>671/2</t>
  </si>
  <si>
    <t>557/5</t>
  </si>
  <si>
    <t>658/5</t>
  </si>
  <si>
    <t>661/5</t>
  </si>
  <si>
    <t>487/1</t>
  </si>
  <si>
    <t>554/1</t>
  </si>
  <si>
    <t>634/1</t>
  </si>
  <si>
    <t>636/1</t>
  </si>
  <si>
    <t>728/1</t>
  </si>
  <si>
    <t>734/1</t>
  </si>
  <si>
    <t>Звездная 220/27,5/10 кВ</t>
  </si>
  <si>
    <t>644/2</t>
  </si>
  <si>
    <t>603/2</t>
  </si>
  <si>
    <t>614/2</t>
  </si>
  <si>
    <t>615/2</t>
  </si>
  <si>
    <t>649/2</t>
  </si>
  <si>
    <t>653/2</t>
  </si>
  <si>
    <t>679/2</t>
  </si>
  <si>
    <t>695/2</t>
  </si>
  <si>
    <t>751/1</t>
  </si>
  <si>
    <t>592/2</t>
  </si>
  <si>
    <t>630/2</t>
  </si>
  <si>
    <t>711/2</t>
  </si>
  <si>
    <t>716/2</t>
  </si>
  <si>
    <t>762/2</t>
  </si>
  <si>
    <t>Карьер 110/10 кВ</t>
  </si>
  <si>
    <t>569/2</t>
  </si>
  <si>
    <t>КТП-2 27,5/6 кВ</t>
  </si>
  <si>
    <t>692/2</t>
  </si>
  <si>
    <t xml:space="preserve">КТП-оп.Карьер </t>
  </si>
  <si>
    <t>710/5</t>
  </si>
  <si>
    <t>308/5</t>
  </si>
  <si>
    <t>639/5</t>
  </si>
  <si>
    <t>Лесогорск 110/35/6 кВ</t>
  </si>
  <si>
    <t>704/3</t>
  </si>
  <si>
    <t>564/3</t>
  </si>
  <si>
    <t>632/2</t>
  </si>
  <si>
    <t>586/1</t>
  </si>
  <si>
    <t>650/1</t>
  </si>
  <si>
    <t>660/1</t>
  </si>
  <si>
    <t>290/3</t>
  </si>
  <si>
    <t>703/3</t>
  </si>
  <si>
    <t>748/3</t>
  </si>
  <si>
    <t>620/3</t>
  </si>
  <si>
    <t>602/2</t>
  </si>
  <si>
    <t>645/2</t>
  </si>
  <si>
    <t>746/2</t>
  </si>
  <si>
    <t>Парижская Коммуна 27,5/10 кВ</t>
  </si>
  <si>
    <t>524/3</t>
  </si>
  <si>
    <t>Порожская 35/6 кВ</t>
  </si>
  <si>
    <t>656/1</t>
  </si>
  <si>
    <t>681/1</t>
  </si>
  <si>
    <t>621/5</t>
  </si>
  <si>
    <t>638/5</t>
  </si>
  <si>
    <t>640/5</t>
  </si>
  <si>
    <t>642/5</t>
  </si>
  <si>
    <t>643/5</t>
  </si>
  <si>
    <t>647/5</t>
  </si>
  <si>
    <t>763/5</t>
  </si>
  <si>
    <t>582/2</t>
  </si>
  <si>
    <t>654/2</t>
  </si>
  <si>
    <t>662/2</t>
  </si>
  <si>
    <t>730/2</t>
  </si>
  <si>
    <t>742/2</t>
  </si>
  <si>
    <t>745/2</t>
  </si>
  <si>
    <t>319/1</t>
  </si>
  <si>
    <t>461/1</t>
  </si>
  <si>
    <t>577/1</t>
  </si>
  <si>
    <t>626/1</t>
  </si>
  <si>
    <t>637/1</t>
  </si>
  <si>
    <t>Тангуй 35/10 кВ</t>
  </si>
  <si>
    <t>616/1</t>
  </si>
  <si>
    <t>764/1</t>
  </si>
  <si>
    <t>Турма-Тяговая 110/27,5/10 кВ</t>
  </si>
  <si>
    <t>760/1</t>
  </si>
  <si>
    <t>422/2</t>
  </si>
  <si>
    <t>589/2</t>
  </si>
  <si>
    <t>719/2</t>
  </si>
  <si>
    <t>720/2</t>
  </si>
  <si>
    <t>721/2</t>
  </si>
  <si>
    <t>Хребтовая 110/27,5/10 кВ</t>
  </si>
  <si>
    <t>617/2</t>
  </si>
  <si>
    <t xml:space="preserve">562/3 </t>
  </si>
  <si>
    <t>612/3</t>
  </si>
  <si>
    <t>622/3</t>
  </si>
  <si>
    <t>655/3</t>
  </si>
  <si>
    <t>663/3</t>
  </si>
  <si>
    <t>666/3</t>
  </si>
  <si>
    <t>675/3</t>
  </si>
  <si>
    <t>708/3</t>
  </si>
  <si>
    <t>714/3</t>
  </si>
  <si>
    <t>739/3</t>
  </si>
  <si>
    <t>598/2</t>
  </si>
  <si>
    <t>625/2</t>
  </si>
  <si>
    <t>702/2</t>
  </si>
  <si>
    <t>724/2</t>
  </si>
  <si>
    <t>Энергетик-3 35/10 кВ</t>
  </si>
  <si>
    <t>576/2</t>
  </si>
  <si>
    <t>БЭСК/24/0179/РЭС-1</t>
  </si>
  <si>
    <t>БЭСК/24/0184/РЭС-1</t>
  </si>
  <si>
    <t>568/1</t>
  </si>
  <si>
    <t>629/2</t>
  </si>
  <si>
    <t>731/2</t>
  </si>
  <si>
    <t>757/2</t>
  </si>
  <si>
    <t>Мелькомбинат 35/10 кВ (Чунский район)</t>
  </si>
  <si>
    <t>Мелькомбинат 35/6 кВ (г. Братск)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</si>
</sst>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6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9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view="pageBreakPreview" zoomScaleNormal="100" zoomScaleSheetLayoutView="100" workbookViewId="0">
      <pane ySplit="4" topLeftCell="A62" activePane="bottomLeft" state="frozen"/>
      <selection activeCell="K45" sqref="K45"/>
      <selection pane="bottomLeft" activeCell="B61" sqref="B61:B63"/>
    </sheetView>
  </sheetViews>
  <sheetFormatPr defaultRowHeight="12.75" x14ac:dyDescent="0.2"/>
  <cols>
    <col min="1" max="1" width="3" style="3" customWidth="1"/>
    <col min="2" max="2" width="40.85546875" style="3" customWidth="1"/>
    <col min="3" max="3" width="21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45" t="s">
        <v>30</v>
      </c>
      <c r="C2" s="45"/>
      <c r="D2" s="45"/>
      <c r="E2" s="45"/>
      <c r="F2" s="45"/>
      <c r="G2" s="45"/>
      <c r="H2" s="45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5.75" x14ac:dyDescent="0.2">
      <c r="A5" s="4"/>
      <c r="B5" s="43" t="s">
        <v>31</v>
      </c>
      <c r="C5" s="18" t="s">
        <v>32</v>
      </c>
      <c r="D5" s="19">
        <v>8</v>
      </c>
      <c r="E5" s="20">
        <v>45482</v>
      </c>
      <c r="F5" s="19">
        <v>6</v>
      </c>
      <c r="G5" s="21">
        <v>35650.160000000003</v>
      </c>
      <c r="H5" s="40">
        <f>COUNTA(C5:C8)</f>
        <v>4</v>
      </c>
      <c r="I5" s="4"/>
      <c r="J5" s="4"/>
    </row>
    <row r="6" spans="1:10" s="5" customFormat="1" ht="15.75" x14ac:dyDescent="0.2">
      <c r="A6" s="4"/>
      <c r="B6" s="44"/>
      <c r="C6" s="27" t="s">
        <v>33</v>
      </c>
      <c r="D6" s="28">
        <v>15</v>
      </c>
      <c r="E6" s="29">
        <v>45478</v>
      </c>
      <c r="F6" s="28">
        <v>6</v>
      </c>
      <c r="G6" s="30">
        <v>43205.66</v>
      </c>
      <c r="H6" s="41"/>
      <c r="I6" s="4"/>
      <c r="J6" s="4"/>
    </row>
    <row r="7" spans="1:10" s="5" customFormat="1" ht="15.75" x14ac:dyDescent="0.2">
      <c r="A7" s="4"/>
      <c r="B7" s="44"/>
      <c r="C7" s="27" t="s">
        <v>34</v>
      </c>
      <c r="D7" s="28">
        <v>15</v>
      </c>
      <c r="E7" s="29">
        <v>45485</v>
      </c>
      <c r="F7" s="28">
        <v>6</v>
      </c>
      <c r="G7" s="30">
        <v>83555.100000000006</v>
      </c>
      <c r="H7" s="41"/>
      <c r="I7" s="4"/>
      <c r="J7" s="4"/>
    </row>
    <row r="8" spans="1:10" s="5" customFormat="1" ht="16.5" thickBot="1" x14ac:dyDescent="0.25">
      <c r="A8" s="4"/>
      <c r="B8" s="46"/>
      <c r="C8" s="23" t="s">
        <v>35</v>
      </c>
      <c r="D8" s="24">
        <v>15</v>
      </c>
      <c r="E8" s="25">
        <v>45483</v>
      </c>
      <c r="F8" s="24">
        <v>6</v>
      </c>
      <c r="G8" s="26">
        <v>83555.100000000006</v>
      </c>
      <c r="H8" s="42"/>
      <c r="I8" s="4"/>
      <c r="J8" s="4"/>
    </row>
    <row r="9" spans="1:10" s="5" customFormat="1" ht="15.75" x14ac:dyDescent="0.2">
      <c r="A9" s="4"/>
      <c r="B9" s="43" t="s">
        <v>19</v>
      </c>
      <c r="C9" s="18" t="s">
        <v>36</v>
      </c>
      <c r="D9" s="19">
        <v>15</v>
      </c>
      <c r="E9" s="20">
        <v>45474</v>
      </c>
      <c r="F9" s="19">
        <v>6</v>
      </c>
      <c r="G9" s="21">
        <v>137739.18</v>
      </c>
      <c r="H9" s="40">
        <f>COUNTA(C9:C11)</f>
        <v>3</v>
      </c>
      <c r="I9" s="4"/>
      <c r="J9" s="4"/>
    </row>
    <row r="10" spans="1:10" s="5" customFormat="1" ht="15.75" x14ac:dyDescent="0.2">
      <c r="A10" s="4"/>
      <c r="B10" s="44"/>
      <c r="C10" s="27" t="s">
        <v>37</v>
      </c>
      <c r="D10" s="28">
        <v>15</v>
      </c>
      <c r="E10" s="29">
        <v>45480</v>
      </c>
      <c r="F10" s="28">
        <v>6</v>
      </c>
      <c r="G10" s="30">
        <v>43205.66</v>
      </c>
      <c r="H10" s="41"/>
      <c r="I10" s="4"/>
      <c r="J10" s="4"/>
    </row>
    <row r="11" spans="1:10" s="5" customFormat="1" ht="16.5" thickBot="1" x14ac:dyDescent="0.25">
      <c r="A11" s="4"/>
      <c r="B11" s="46"/>
      <c r="C11" s="15" t="s">
        <v>38</v>
      </c>
      <c r="D11" s="16">
        <v>15</v>
      </c>
      <c r="E11" s="17">
        <v>45495</v>
      </c>
      <c r="F11" s="16">
        <v>6</v>
      </c>
      <c r="G11" s="22">
        <v>43205.66</v>
      </c>
      <c r="H11" s="41"/>
      <c r="I11" s="4"/>
      <c r="J11" s="4"/>
    </row>
    <row r="12" spans="1:10" s="5" customFormat="1" ht="15.75" x14ac:dyDescent="0.2">
      <c r="A12" s="4"/>
      <c r="B12" s="37" t="s">
        <v>8</v>
      </c>
      <c r="C12" s="18" t="s">
        <v>39</v>
      </c>
      <c r="D12" s="19">
        <v>3</v>
      </c>
      <c r="E12" s="20">
        <v>45485</v>
      </c>
      <c r="F12" s="19">
        <v>6</v>
      </c>
      <c r="G12" s="21">
        <v>35158.300000000003</v>
      </c>
      <c r="H12" s="40">
        <f>COUNTA(C12:C21)</f>
        <v>10</v>
      </c>
      <c r="I12" s="4"/>
      <c r="J12" s="4"/>
    </row>
    <row r="13" spans="1:10" s="5" customFormat="1" ht="15.75" x14ac:dyDescent="0.2">
      <c r="A13" s="4"/>
      <c r="B13" s="38"/>
      <c r="C13" s="15" t="s">
        <v>40</v>
      </c>
      <c r="D13" s="16">
        <v>15</v>
      </c>
      <c r="E13" s="17">
        <v>45474</v>
      </c>
      <c r="F13" s="16">
        <v>6</v>
      </c>
      <c r="G13" s="22">
        <v>235773.94</v>
      </c>
      <c r="H13" s="41"/>
      <c r="I13" s="4"/>
      <c r="J13" s="4"/>
    </row>
    <row r="14" spans="1:10" s="5" customFormat="1" ht="15.75" x14ac:dyDescent="0.2">
      <c r="A14" s="4"/>
      <c r="B14" s="38"/>
      <c r="C14" s="15" t="s">
        <v>41</v>
      </c>
      <c r="D14" s="16">
        <v>8</v>
      </c>
      <c r="E14" s="17">
        <v>45481</v>
      </c>
      <c r="F14" s="16">
        <v>6</v>
      </c>
      <c r="G14" s="22">
        <v>43205.66</v>
      </c>
      <c r="H14" s="41"/>
      <c r="I14" s="4"/>
      <c r="J14" s="4"/>
    </row>
    <row r="15" spans="1:10" s="5" customFormat="1" ht="15.75" x14ac:dyDescent="0.2">
      <c r="A15" s="4"/>
      <c r="B15" s="38"/>
      <c r="C15" s="15" t="s">
        <v>42</v>
      </c>
      <c r="D15" s="16">
        <v>12</v>
      </c>
      <c r="E15" s="17">
        <v>45488</v>
      </c>
      <c r="F15" s="16">
        <v>6</v>
      </c>
      <c r="G15" s="22">
        <v>43205.66</v>
      </c>
      <c r="H15" s="41"/>
      <c r="I15" s="4"/>
      <c r="J15" s="4"/>
    </row>
    <row r="16" spans="1:10" s="5" customFormat="1" ht="15.75" x14ac:dyDescent="0.2">
      <c r="A16" s="4"/>
      <c r="B16" s="38"/>
      <c r="C16" s="15" t="s">
        <v>43</v>
      </c>
      <c r="D16" s="16">
        <v>15</v>
      </c>
      <c r="E16" s="17">
        <v>45489</v>
      </c>
      <c r="F16" s="16">
        <v>6</v>
      </c>
      <c r="G16" s="22">
        <v>43205.66</v>
      </c>
      <c r="H16" s="41"/>
      <c r="I16" s="4"/>
      <c r="J16" s="4"/>
    </row>
    <row r="17" spans="1:10" s="5" customFormat="1" ht="15.75" x14ac:dyDescent="0.2">
      <c r="A17" s="4"/>
      <c r="B17" s="38"/>
      <c r="C17" s="15" t="s">
        <v>44</v>
      </c>
      <c r="D17" s="16">
        <v>7</v>
      </c>
      <c r="E17" s="17">
        <v>45491</v>
      </c>
      <c r="F17" s="16">
        <v>6</v>
      </c>
      <c r="G17" s="22">
        <v>43205.66</v>
      </c>
      <c r="H17" s="41"/>
      <c r="I17" s="4"/>
      <c r="J17" s="4"/>
    </row>
    <row r="18" spans="1:10" s="5" customFormat="1" ht="15.75" x14ac:dyDescent="0.2">
      <c r="A18" s="4"/>
      <c r="B18" s="38"/>
      <c r="C18" s="15" t="s">
        <v>45</v>
      </c>
      <c r="D18" s="16">
        <v>8</v>
      </c>
      <c r="E18" s="17">
        <v>45497</v>
      </c>
      <c r="F18" s="16">
        <v>6</v>
      </c>
      <c r="G18" s="22">
        <v>43205.66</v>
      </c>
      <c r="H18" s="41"/>
      <c r="I18" s="4"/>
      <c r="J18" s="4"/>
    </row>
    <row r="19" spans="1:10" s="5" customFormat="1" ht="15.75" x14ac:dyDescent="0.2">
      <c r="A19" s="4"/>
      <c r="B19" s="38"/>
      <c r="C19" s="15" t="s">
        <v>46</v>
      </c>
      <c r="D19" s="16">
        <v>8</v>
      </c>
      <c r="E19" s="17">
        <v>45502</v>
      </c>
      <c r="F19" s="16">
        <v>6</v>
      </c>
      <c r="G19" s="22">
        <v>43205.66</v>
      </c>
      <c r="H19" s="41"/>
      <c r="I19" s="4"/>
      <c r="J19" s="4"/>
    </row>
    <row r="20" spans="1:10" s="5" customFormat="1" ht="15.75" x14ac:dyDescent="0.2">
      <c r="A20" s="4"/>
      <c r="B20" s="38"/>
      <c r="C20" s="15" t="s">
        <v>47</v>
      </c>
      <c r="D20" s="16">
        <v>8</v>
      </c>
      <c r="E20" s="17">
        <v>45497</v>
      </c>
      <c r="F20" s="16">
        <v>6</v>
      </c>
      <c r="G20" s="22">
        <v>43205.66</v>
      </c>
      <c r="H20" s="41"/>
      <c r="I20" s="4"/>
      <c r="J20" s="4"/>
    </row>
    <row r="21" spans="1:10" s="5" customFormat="1" ht="16.5" thickBot="1" x14ac:dyDescent="0.25">
      <c r="A21" s="4"/>
      <c r="B21" s="39"/>
      <c r="C21" s="23" t="s">
        <v>48</v>
      </c>
      <c r="D21" s="24">
        <v>3</v>
      </c>
      <c r="E21" s="25">
        <v>45499</v>
      </c>
      <c r="F21" s="24">
        <v>6</v>
      </c>
      <c r="G21" s="26">
        <v>16711.02</v>
      </c>
      <c r="H21" s="42"/>
      <c r="I21" s="4"/>
      <c r="J21" s="4"/>
    </row>
    <row r="22" spans="1:10" s="5" customFormat="1" ht="15.75" x14ac:dyDescent="0.2">
      <c r="A22" s="4"/>
      <c r="B22" s="37" t="s">
        <v>9</v>
      </c>
      <c r="C22" s="18" t="s">
        <v>49</v>
      </c>
      <c r="D22" s="19">
        <v>3</v>
      </c>
      <c r="E22" s="20">
        <v>45491</v>
      </c>
      <c r="F22" s="19">
        <v>6</v>
      </c>
      <c r="G22" s="21">
        <v>105183.12</v>
      </c>
      <c r="H22" s="40">
        <f>COUNTA(C22:C25)</f>
        <v>4</v>
      </c>
      <c r="I22" s="4"/>
      <c r="J22" s="4"/>
    </row>
    <row r="23" spans="1:10" s="5" customFormat="1" ht="15.75" x14ac:dyDescent="0.2">
      <c r="A23" s="4"/>
      <c r="B23" s="38"/>
      <c r="C23" s="27" t="s">
        <v>50</v>
      </c>
      <c r="D23" s="28">
        <v>3</v>
      </c>
      <c r="E23" s="29">
        <v>45491</v>
      </c>
      <c r="F23" s="28">
        <v>6</v>
      </c>
      <c r="G23" s="30">
        <v>35158.300000000003</v>
      </c>
      <c r="H23" s="41"/>
      <c r="I23" s="4"/>
      <c r="J23" s="4"/>
    </row>
    <row r="24" spans="1:10" s="5" customFormat="1" ht="15.75" x14ac:dyDescent="0.2">
      <c r="A24" s="4"/>
      <c r="B24" s="38"/>
      <c r="C24" s="27" t="s">
        <v>51</v>
      </c>
      <c r="D24" s="28">
        <v>15</v>
      </c>
      <c r="E24" s="29">
        <v>45492</v>
      </c>
      <c r="F24" s="28">
        <v>12</v>
      </c>
      <c r="G24" s="30">
        <v>145304.14000000001</v>
      </c>
      <c r="H24" s="41"/>
      <c r="I24" s="4"/>
      <c r="J24" s="4"/>
    </row>
    <row r="25" spans="1:10" s="5" customFormat="1" ht="16.5" thickBot="1" x14ac:dyDescent="0.25">
      <c r="A25" s="4"/>
      <c r="B25" s="38"/>
      <c r="C25" s="15" t="s">
        <v>52</v>
      </c>
      <c r="D25" s="16">
        <v>10</v>
      </c>
      <c r="E25" s="17">
        <v>45495</v>
      </c>
      <c r="F25" s="16">
        <v>12</v>
      </c>
      <c r="G25" s="22">
        <v>43768.14</v>
      </c>
      <c r="H25" s="41"/>
      <c r="I25" s="4"/>
      <c r="J25" s="4"/>
    </row>
    <row r="26" spans="1:10" s="5" customFormat="1" ht="16.5" thickBot="1" x14ac:dyDescent="0.25">
      <c r="A26" s="4"/>
      <c r="B26" s="33" t="s">
        <v>53</v>
      </c>
      <c r="C26" s="18" t="s">
        <v>54</v>
      </c>
      <c r="D26" s="19">
        <v>15</v>
      </c>
      <c r="E26" s="20">
        <v>45490</v>
      </c>
      <c r="F26" s="19">
        <v>6</v>
      </c>
      <c r="G26" s="21">
        <v>43205.66</v>
      </c>
      <c r="H26" s="34">
        <f t="shared" ref="H26:H27" si="0">COUNTA(C26:C26)</f>
        <v>1</v>
      </c>
      <c r="I26" s="4"/>
      <c r="J26" s="4"/>
    </row>
    <row r="27" spans="1:10" s="5" customFormat="1" ht="16.5" thickBot="1" x14ac:dyDescent="0.25">
      <c r="A27" s="4"/>
      <c r="B27" s="33" t="s">
        <v>55</v>
      </c>
      <c r="C27" s="18" t="s">
        <v>56</v>
      </c>
      <c r="D27" s="19">
        <v>15</v>
      </c>
      <c r="E27" s="20">
        <v>45478</v>
      </c>
      <c r="F27" s="19">
        <v>12</v>
      </c>
      <c r="G27" s="21">
        <v>16587.740000000002</v>
      </c>
      <c r="H27" s="34">
        <f t="shared" si="0"/>
        <v>1</v>
      </c>
      <c r="I27" s="4"/>
      <c r="J27" s="4"/>
    </row>
    <row r="28" spans="1:10" s="5" customFormat="1" ht="15.75" x14ac:dyDescent="0.2">
      <c r="A28" s="4"/>
      <c r="B28" s="43" t="s">
        <v>57</v>
      </c>
      <c r="C28" s="18" t="s">
        <v>58</v>
      </c>
      <c r="D28" s="19">
        <v>15</v>
      </c>
      <c r="E28" s="20">
        <v>45485</v>
      </c>
      <c r="F28" s="19">
        <v>12</v>
      </c>
      <c r="G28" s="21">
        <v>43768.14</v>
      </c>
      <c r="H28" s="40">
        <f>COUNTA(C28:C29)</f>
        <v>2</v>
      </c>
      <c r="I28" s="4"/>
      <c r="J28" s="4"/>
    </row>
    <row r="29" spans="1:10" s="5" customFormat="1" ht="16.5" thickBot="1" x14ac:dyDescent="0.25">
      <c r="A29" s="4"/>
      <c r="B29" s="44"/>
      <c r="C29" s="27" t="s">
        <v>59</v>
      </c>
      <c r="D29" s="28">
        <v>15</v>
      </c>
      <c r="E29" s="29">
        <v>45488</v>
      </c>
      <c r="F29" s="28">
        <v>6</v>
      </c>
      <c r="G29" s="30">
        <v>43205.66</v>
      </c>
      <c r="H29" s="41"/>
      <c r="I29" s="4"/>
      <c r="J29" s="4"/>
    </row>
    <row r="30" spans="1:10" s="5" customFormat="1" ht="15.75" x14ac:dyDescent="0.2">
      <c r="A30" s="4"/>
      <c r="B30" s="43" t="s">
        <v>10</v>
      </c>
      <c r="C30" s="18" t="s">
        <v>60</v>
      </c>
      <c r="D30" s="19">
        <v>15</v>
      </c>
      <c r="E30" s="20">
        <v>45483</v>
      </c>
      <c r="F30" s="19">
        <v>6</v>
      </c>
      <c r="G30" s="21">
        <v>66844.05</v>
      </c>
      <c r="H30" s="40">
        <f>COUNTA(C30:C32)</f>
        <v>3</v>
      </c>
      <c r="I30" s="4"/>
      <c r="J30" s="4"/>
    </row>
    <row r="31" spans="1:10" s="5" customFormat="1" ht="15.75" x14ac:dyDescent="0.2">
      <c r="A31" s="4"/>
      <c r="B31" s="44"/>
      <c r="C31" s="27" t="s">
        <v>61</v>
      </c>
      <c r="D31" s="28">
        <v>4900</v>
      </c>
      <c r="E31" s="29">
        <v>45488</v>
      </c>
      <c r="F31" s="28">
        <v>24</v>
      </c>
      <c r="G31" s="30">
        <v>377692.63</v>
      </c>
      <c r="H31" s="41"/>
      <c r="I31" s="4"/>
      <c r="J31" s="4"/>
    </row>
    <row r="32" spans="1:10" s="5" customFormat="1" ht="16.5" thickBot="1" x14ac:dyDescent="0.25">
      <c r="A32" s="4"/>
      <c r="B32" s="44"/>
      <c r="C32" s="27" t="s">
        <v>62</v>
      </c>
      <c r="D32" s="28">
        <v>4900</v>
      </c>
      <c r="E32" s="29">
        <v>45488</v>
      </c>
      <c r="F32" s="28">
        <v>24</v>
      </c>
      <c r="G32" s="30">
        <v>377692.63</v>
      </c>
      <c r="H32" s="41"/>
      <c r="I32" s="4"/>
      <c r="J32" s="4"/>
    </row>
    <row r="33" spans="1:10" s="5" customFormat="1" ht="15.75" x14ac:dyDescent="0.2">
      <c r="A33" s="4"/>
      <c r="B33" s="37" t="s">
        <v>11</v>
      </c>
      <c r="C33" s="18" t="s">
        <v>63</v>
      </c>
      <c r="D33" s="19">
        <v>45</v>
      </c>
      <c r="E33" s="20">
        <v>45474</v>
      </c>
      <c r="F33" s="19">
        <v>12</v>
      </c>
      <c r="G33" s="21">
        <v>332119.88</v>
      </c>
      <c r="H33" s="40">
        <f>COUNTA(C33:C38)</f>
        <v>6</v>
      </c>
      <c r="I33" s="4"/>
      <c r="J33" s="4"/>
    </row>
    <row r="34" spans="1:10" s="5" customFormat="1" ht="15.75" x14ac:dyDescent="0.2">
      <c r="A34" s="4"/>
      <c r="B34" s="38"/>
      <c r="C34" s="27" t="s">
        <v>64</v>
      </c>
      <c r="D34" s="28">
        <v>15</v>
      </c>
      <c r="E34" s="29">
        <v>45476</v>
      </c>
      <c r="F34" s="28">
        <v>6</v>
      </c>
      <c r="G34" s="30">
        <v>16025.27</v>
      </c>
      <c r="H34" s="41"/>
      <c r="I34" s="4"/>
      <c r="J34" s="4"/>
    </row>
    <row r="35" spans="1:10" s="5" customFormat="1" ht="15.75" x14ac:dyDescent="0.2">
      <c r="A35" s="4"/>
      <c r="B35" s="38"/>
      <c r="C35" s="27" t="s">
        <v>65</v>
      </c>
      <c r="D35" s="28">
        <v>15</v>
      </c>
      <c r="E35" s="29">
        <v>45478</v>
      </c>
      <c r="F35" s="28">
        <v>12</v>
      </c>
      <c r="G35" s="30">
        <v>43768.14</v>
      </c>
      <c r="H35" s="41"/>
      <c r="I35" s="4"/>
      <c r="J35" s="4"/>
    </row>
    <row r="36" spans="1:10" s="5" customFormat="1" ht="15.75" x14ac:dyDescent="0.2">
      <c r="A36" s="4"/>
      <c r="B36" s="38"/>
      <c r="C36" s="27" t="s">
        <v>66</v>
      </c>
      <c r="D36" s="28">
        <v>10</v>
      </c>
      <c r="E36" s="29">
        <v>45492</v>
      </c>
      <c r="F36" s="28">
        <v>6</v>
      </c>
      <c r="G36" s="30">
        <v>43205.66</v>
      </c>
      <c r="H36" s="41"/>
      <c r="I36" s="4"/>
      <c r="J36" s="4"/>
    </row>
    <row r="37" spans="1:10" s="5" customFormat="1" ht="15.75" x14ac:dyDescent="0.2">
      <c r="A37" s="4"/>
      <c r="B37" s="38"/>
      <c r="C37" s="27" t="s">
        <v>67</v>
      </c>
      <c r="D37" s="28">
        <v>30</v>
      </c>
      <c r="E37" s="29">
        <v>45492</v>
      </c>
      <c r="F37" s="28">
        <v>6</v>
      </c>
      <c r="G37" s="30">
        <v>43768.14</v>
      </c>
      <c r="H37" s="41"/>
      <c r="I37" s="4"/>
      <c r="J37" s="4"/>
    </row>
    <row r="38" spans="1:10" s="5" customFormat="1" ht="16.5" thickBot="1" x14ac:dyDescent="0.25">
      <c r="A38" s="4"/>
      <c r="B38" s="38"/>
      <c r="C38" s="15" t="s">
        <v>68</v>
      </c>
      <c r="D38" s="16">
        <v>25</v>
      </c>
      <c r="E38" s="17">
        <v>45502</v>
      </c>
      <c r="F38" s="16">
        <v>12</v>
      </c>
      <c r="G38" s="22">
        <v>43768.14</v>
      </c>
      <c r="H38" s="41"/>
      <c r="I38" s="4"/>
      <c r="J38" s="4"/>
    </row>
    <row r="39" spans="1:10" s="5" customFormat="1" ht="16.5" thickBot="1" x14ac:dyDescent="0.25">
      <c r="A39" s="4"/>
      <c r="B39" s="33" t="s">
        <v>69</v>
      </c>
      <c r="C39" s="18" t="s">
        <v>70</v>
      </c>
      <c r="D39" s="19">
        <v>4</v>
      </c>
      <c r="E39" s="20">
        <v>45478</v>
      </c>
      <c r="F39" s="19">
        <v>6</v>
      </c>
      <c r="G39" s="21">
        <v>22281.360000000001</v>
      </c>
      <c r="H39" s="34">
        <f t="shared" ref="H39" si="1">COUNTA(C39:C39)</f>
        <v>1</v>
      </c>
      <c r="I39" s="4"/>
      <c r="J39" s="4"/>
    </row>
    <row r="40" spans="1:10" s="5" customFormat="1" ht="15.75" x14ac:dyDescent="0.2">
      <c r="A40" s="4"/>
      <c r="B40" s="37" t="s">
        <v>12</v>
      </c>
      <c r="C40" s="18" t="s">
        <v>71</v>
      </c>
      <c r="D40" s="19">
        <v>8</v>
      </c>
      <c r="E40" s="20">
        <v>45475</v>
      </c>
      <c r="F40" s="19">
        <v>6</v>
      </c>
      <c r="G40" s="21">
        <v>35650.160000000003</v>
      </c>
      <c r="H40" s="40">
        <f>COUNTA(C40:C47)</f>
        <v>8</v>
      </c>
      <c r="I40" s="4"/>
      <c r="J40" s="4"/>
    </row>
    <row r="41" spans="1:10" s="5" customFormat="1" ht="15.75" x14ac:dyDescent="0.2">
      <c r="A41" s="4"/>
      <c r="B41" s="38"/>
      <c r="C41" s="27" t="s">
        <v>72</v>
      </c>
      <c r="D41" s="28">
        <v>15</v>
      </c>
      <c r="E41" s="29">
        <v>45475</v>
      </c>
      <c r="F41" s="28">
        <v>6</v>
      </c>
      <c r="G41" s="30">
        <v>43205.66</v>
      </c>
      <c r="H41" s="41"/>
      <c r="I41" s="4"/>
      <c r="J41" s="4"/>
    </row>
    <row r="42" spans="1:10" s="5" customFormat="1" ht="15.75" x14ac:dyDescent="0.2">
      <c r="A42" s="4"/>
      <c r="B42" s="38"/>
      <c r="C42" s="27" t="s">
        <v>73</v>
      </c>
      <c r="D42" s="28">
        <v>8</v>
      </c>
      <c r="E42" s="29">
        <v>45477</v>
      </c>
      <c r="F42" s="28">
        <v>6</v>
      </c>
      <c r="G42" s="30">
        <v>35650.160000000003</v>
      </c>
      <c r="H42" s="41"/>
      <c r="I42" s="4"/>
      <c r="J42" s="4"/>
    </row>
    <row r="43" spans="1:10" s="5" customFormat="1" ht="15.75" x14ac:dyDescent="0.2">
      <c r="A43" s="4"/>
      <c r="B43" s="38"/>
      <c r="C43" s="27" t="s">
        <v>74</v>
      </c>
      <c r="D43" s="28">
        <v>15</v>
      </c>
      <c r="E43" s="29">
        <v>45481</v>
      </c>
      <c r="F43" s="28">
        <v>6</v>
      </c>
      <c r="G43" s="30">
        <v>43205.66</v>
      </c>
      <c r="H43" s="41"/>
      <c r="I43" s="4"/>
      <c r="J43" s="4"/>
    </row>
    <row r="44" spans="1:10" s="5" customFormat="1" ht="15.75" x14ac:dyDescent="0.2">
      <c r="A44" s="4"/>
      <c r="B44" s="38"/>
      <c r="C44" s="27" t="s">
        <v>75</v>
      </c>
      <c r="D44" s="28">
        <v>10</v>
      </c>
      <c r="E44" s="29">
        <v>45491</v>
      </c>
      <c r="F44" s="28">
        <v>6</v>
      </c>
      <c r="G44" s="30">
        <v>43205.66</v>
      </c>
      <c r="H44" s="41"/>
      <c r="I44" s="4"/>
      <c r="J44" s="4"/>
    </row>
    <row r="45" spans="1:10" s="5" customFormat="1" ht="15.75" x14ac:dyDescent="0.2">
      <c r="A45" s="4"/>
      <c r="B45" s="38"/>
      <c r="C45" s="27" t="s">
        <v>76</v>
      </c>
      <c r="D45" s="28">
        <v>8</v>
      </c>
      <c r="E45" s="29">
        <v>45491</v>
      </c>
      <c r="F45" s="28">
        <v>6</v>
      </c>
      <c r="G45" s="30">
        <v>43205.66</v>
      </c>
      <c r="H45" s="41"/>
      <c r="I45" s="4"/>
      <c r="J45" s="4"/>
    </row>
    <row r="46" spans="1:10" s="5" customFormat="1" ht="15.75" x14ac:dyDescent="0.2">
      <c r="A46" s="4"/>
      <c r="B46" s="38"/>
      <c r="C46" s="15" t="s">
        <v>77</v>
      </c>
      <c r="D46" s="16">
        <v>15</v>
      </c>
      <c r="E46" s="17">
        <v>45485</v>
      </c>
      <c r="F46" s="16">
        <v>6</v>
      </c>
      <c r="G46" s="22">
        <v>43205.66</v>
      </c>
      <c r="H46" s="41"/>
      <c r="I46" s="4"/>
      <c r="J46" s="4"/>
    </row>
    <row r="47" spans="1:10" s="5" customFormat="1" ht="16.5" thickBot="1" x14ac:dyDescent="0.25">
      <c r="A47" s="4"/>
      <c r="B47" s="39"/>
      <c r="C47" s="23" t="s">
        <v>78</v>
      </c>
      <c r="D47" s="24">
        <v>15</v>
      </c>
      <c r="E47" s="25">
        <v>45503</v>
      </c>
      <c r="F47" s="24">
        <v>6</v>
      </c>
      <c r="G47" s="26">
        <v>200761.52</v>
      </c>
      <c r="H47" s="42"/>
      <c r="I47" s="4"/>
      <c r="J47" s="4"/>
    </row>
    <row r="48" spans="1:10" s="5" customFormat="1" ht="15.75" x14ac:dyDescent="0.2">
      <c r="A48" s="4"/>
      <c r="B48" s="37" t="s">
        <v>20</v>
      </c>
      <c r="C48" s="32" t="s">
        <v>79</v>
      </c>
      <c r="D48" s="19">
        <v>15</v>
      </c>
      <c r="E48" s="20">
        <v>45474</v>
      </c>
      <c r="F48" s="19">
        <v>6</v>
      </c>
      <c r="G48" s="21">
        <v>66844.05</v>
      </c>
      <c r="H48" s="40">
        <f>COUNTA(C48:C52)</f>
        <v>5</v>
      </c>
      <c r="I48" s="4"/>
      <c r="J48" s="4"/>
    </row>
    <row r="49" spans="1:10" s="5" customFormat="1" ht="15.75" x14ac:dyDescent="0.2">
      <c r="A49" s="4"/>
      <c r="B49" s="38"/>
      <c r="C49" s="35" t="s">
        <v>80</v>
      </c>
      <c r="D49" s="16">
        <v>15</v>
      </c>
      <c r="E49" s="17">
        <v>45484</v>
      </c>
      <c r="F49" s="16">
        <v>6</v>
      </c>
      <c r="G49" s="22">
        <v>43205.66</v>
      </c>
      <c r="H49" s="41"/>
      <c r="I49" s="4"/>
      <c r="J49" s="4"/>
    </row>
    <row r="50" spans="1:10" s="5" customFormat="1" ht="15.75" x14ac:dyDescent="0.2">
      <c r="A50" s="4"/>
      <c r="B50" s="38"/>
      <c r="C50" s="35" t="s">
        <v>81</v>
      </c>
      <c r="D50" s="16">
        <v>10</v>
      </c>
      <c r="E50" s="17">
        <v>45492</v>
      </c>
      <c r="F50" s="16">
        <v>12</v>
      </c>
      <c r="G50" s="22">
        <v>16587.740000000002</v>
      </c>
      <c r="H50" s="41"/>
      <c r="I50" s="4"/>
      <c r="J50" s="4"/>
    </row>
    <row r="51" spans="1:10" s="5" customFormat="1" ht="15.75" x14ac:dyDescent="0.2">
      <c r="A51" s="4"/>
      <c r="B51" s="38"/>
      <c r="C51" s="36" t="s">
        <v>82</v>
      </c>
      <c r="D51" s="28">
        <v>30</v>
      </c>
      <c r="E51" s="29">
        <v>45490</v>
      </c>
      <c r="F51" s="28">
        <v>12</v>
      </c>
      <c r="G51" s="30">
        <v>16587.740000000002</v>
      </c>
      <c r="H51" s="41"/>
      <c r="I51" s="4"/>
      <c r="J51" s="4"/>
    </row>
    <row r="52" spans="1:10" s="5" customFormat="1" ht="16.5" thickBot="1" x14ac:dyDescent="0.25">
      <c r="A52" s="4"/>
      <c r="B52" s="39"/>
      <c r="C52" s="23" t="s">
        <v>83</v>
      </c>
      <c r="D52" s="24">
        <v>8</v>
      </c>
      <c r="E52" s="25">
        <v>45502</v>
      </c>
      <c r="F52" s="24">
        <v>6</v>
      </c>
      <c r="G52" s="26">
        <v>43205.66</v>
      </c>
      <c r="H52" s="42"/>
      <c r="I52" s="4"/>
      <c r="J52" s="4"/>
    </row>
    <row r="53" spans="1:10" s="5" customFormat="1" ht="16.5" thickBot="1" x14ac:dyDescent="0.25">
      <c r="A53" s="4"/>
      <c r="B53" s="33" t="s">
        <v>84</v>
      </c>
      <c r="C53" s="18" t="s">
        <v>85</v>
      </c>
      <c r="D53" s="19">
        <v>9</v>
      </c>
      <c r="E53" s="20">
        <v>45482</v>
      </c>
      <c r="F53" s="19">
        <v>6</v>
      </c>
      <c r="G53" s="21">
        <v>40106.43</v>
      </c>
      <c r="H53" s="34">
        <f t="shared" ref="H53:H55" si="2">COUNTA(C53:C53)</f>
        <v>1</v>
      </c>
      <c r="I53" s="4"/>
      <c r="J53" s="4"/>
    </row>
    <row r="54" spans="1:10" s="5" customFormat="1" ht="16.5" thickBot="1" x14ac:dyDescent="0.25">
      <c r="A54" s="4"/>
      <c r="B54" s="33" t="s">
        <v>86</v>
      </c>
      <c r="C54" s="18" t="s">
        <v>87</v>
      </c>
      <c r="D54" s="19">
        <v>8</v>
      </c>
      <c r="E54" s="20">
        <v>45491</v>
      </c>
      <c r="F54" s="19">
        <v>6</v>
      </c>
      <c r="G54" s="21">
        <v>43205.66</v>
      </c>
      <c r="H54" s="34">
        <f t="shared" si="2"/>
        <v>1</v>
      </c>
      <c r="I54" s="4"/>
      <c r="J54" s="4"/>
    </row>
    <row r="55" spans="1:10" s="5" customFormat="1" ht="16.5" thickBot="1" x14ac:dyDescent="0.25">
      <c r="A55" s="4"/>
      <c r="B55" s="33" t="s">
        <v>88</v>
      </c>
      <c r="C55" s="18" t="s">
        <v>89</v>
      </c>
      <c r="D55" s="19">
        <v>8</v>
      </c>
      <c r="E55" s="20">
        <v>45491</v>
      </c>
      <c r="F55" s="19">
        <v>6</v>
      </c>
      <c r="G55" s="21">
        <v>35158.300000000003</v>
      </c>
      <c r="H55" s="34">
        <f t="shared" si="2"/>
        <v>1</v>
      </c>
      <c r="I55" s="4"/>
      <c r="J55" s="4"/>
    </row>
    <row r="56" spans="1:10" s="5" customFormat="1" ht="15.75" x14ac:dyDescent="0.2">
      <c r="A56" s="4"/>
      <c r="B56" s="37" t="s">
        <v>21</v>
      </c>
      <c r="C56" s="18" t="s">
        <v>90</v>
      </c>
      <c r="D56" s="19">
        <v>8</v>
      </c>
      <c r="E56" s="20">
        <v>45478</v>
      </c>
      <c r="F56" s="19">
        <v>6</v>
      </c>
      <c r="G56" s="21">
        <v>35650.160000000003</v>
      </c>
      <c r="H56" s="40">
        <f t="shared" ref="H56" si="3">COUNTA(C56:C57)</f>
        <v>2</v>
      </c>
      <c r="I56" s="4"/>
      <c r="J56" s="4"/>
    </row>
    <row r="57" spans="1:10" s="5" customFormat="1" ht="16.5" thickBot="1" x14ac:dyDescent="0.25">
      <c r="A57" s="4"/>
      <c r="B57" s="39"/>
      <c r="C57" s="23" t="s">
        <v>91</v>
      </c>
      <c r="D57" s="24">
        <v>10</v>
      </c>
      <c r="E57" s="25">
        <v>45483</v>
      </c>
      <c r="F57" s="24">
        <v>6</v>
      </c>
      <c r="G57" s="26">
        <v>43205.66</v>
      </c>
      <c r="H57" s="42"/>
      <c r="I57" s="4"/>
      <c r="J57" s="4"/>
    </row>
    <row r="58" spans="1:10" s="5" customFormat="1" ht="16.5" thickBot="1" x14ac:dyDescent="0.25">
      <c r="A58" s="4"/>
      <c r="B58" s="33" t="s">
        <v>92</v>
      </c>
      <c r="C58" s="18" t="s">
        <v>93</v>
      </c>
      <c r="D58" s="19">
        <v>15</v>
      </c>
      <c r="E58" s="20">
        <v>45495</v>
      </c>
      <c r="F58" s="19">
        <v>6</v>
      </c>
      <c r="G58" s="21">
        <v>43205.66</v>
      </c>
      <c r="H58" s="34">
        <f t="shared" ref="H58:H60" si="4">COUNTA(C58:C58)</f>
        <v>1</v>
      </c>
      <c r="I58" s="4"/>
      <c r="J58" s="4"/>
    </row>
    <row r="59" spans="1:10" s="5" customFormat="1" ht="16.5" thickBot="1" x14ac:dyDescent="0.25">
      <c r="A59" s="4"/>
      <c r="B59" s="33" t="s">
        <v>163</v>
      </c>
      <c r="C59" s="18" t="s">
        <v>94</v>
      </c>
      <c r="D59" s="19">
        <v>15</v>
      </c>
      <c r="E59" s="20">
        <v>45474</v>
      </c>
      <c r="F59" s="19">
        <v>6</v>
      </c>
      <c r="G59" s="21">
        <v>235773.94</v>
      </c>
      <c r="H59" s="34">
        <f t="shared" si="4"/>
        <v>1</v>
      </c>
      <c r="I59" s="4"/>
      <c r="J59" s="4"/>
    </row>
    <row r="60" spans="1:10" s="5" customFormat="1" ht="16.5" thickBot="1" x14ac:dyDescent="0.25">
      <c r="A60" s="4"/>
      <c r="B60" s="33" t="s">
        <v>164</v>
      </c>
      <c r="C60" s="18" t="s">
        <v>95</v>
      </c>
      <c r="D60" s="19">
        <v>15</v>
      </c>
      <c r="E60" s="20">
        <v>45484</v>
      </c>
      <c r="F60" s="19">
        <v>6</v>
      </c>
      <c r="G60" s="21">
        <v>99225.53</v>
      </c>
      <c r="H60" s="34">
        <f t="shared" si="4"/>
        <v>1</v>
      </c>
      <c r="I60" s="4"/>
      <c r="J60" s="4"/>
    </row>
    <row r="61" spans="1:10" s="5" customFormat="1" ht="15.75" x14ac:dyDescent="0.2">
      <c r="A61" s="4"/>
      <c r="B61" s="37" t="s">
        <v>18</v>
      </c>
      <c r="C61" s="18" t="s">
        <v>96</v>
      </c>
      <c r="D61" s="19">
        <v>15</v>
      </c>
      <c r="E61" s="20">
        <v>45475</v>
      </c>
      <c r="F61" s="19">
        <v>6</v>
      </c>
      <c r="G61" s="21">
        <v>148242.9</v>
      </c>
      <c r="H61" s="40">
        <f t="shared" ref="H61" si="5">COUNTA(C61:C63)</f>
        <v>3</v>
      </c>
      <c r="I61" s="4"/>
      <c r="J61" s="4"/>
    </row>
    <row r="62" spans="1:10" s="5" customFormat="1" ht="15.75" x14ac:dyDescent="0.2">
      <c r="A62" s="4"/>
      <c r="B62" s="38"/>
      <c r="C62" s="15" t="s">
        <v>97</v>
      </c>
      <c r="D62" s="16">
        <v>8</v>
      </c>
      <c r="E62" s="17">
        <v>45481</v>
      </c>
      <c r="F62" s="16">
        <v>6</v>
      </c>
      <c r="G62" s="22">
        <v>43205.66</v>
      </c>
      <c r="H62" s="41"/>
      <c r="I62" s="4"/>
      <c r="J62" s="4"/>
    </row>
    <row r="63" spans="1:10" s="5" customFormat="1" ht="16.5" thickBot="1" x14ac:dyDescent="0.25">
      <c r="A63" s="4"/>
      <c r="B63" s="39"/>
      <c r="C63" s="23" t="s">
        <v>98</v>
      </c>
      <c r="D63" s="24">
        <v>15</v>
      </c>
      <c r="E63" s="25">
        <v>45490</v>
      </c>
      <c r="F63" s="24">
        <v>6</v>
      </c>
      <c r="G63" s="26">
        <v>43205.66</v>
      </c>
      <c r="H63" s="42"/>
      <c r="I63" s="4"/>
      <c r="J63" s="4"/>
    </row>
    <row r="64" spans="1:10" s="5" customFormat="1" ht="15.75" x14ac:dyDescent="0.2">
      <c r="A64" s="4"/>
      <c r="B64" s="37" t="s">
        <v>24</v>
      </c>
      <c r="C64" s="18" t="s">
        <v>99</v>
      </c>
      <c r="D64" s="19">
        <v>8</v>
      </c>
      <c r="E64" s="20">
        <v>45482</v>
      </c>
      <c r="F64" s="19">
        <v>6</v>
      </c>
      <c r="G64" s="21">
        <v>35650.160000000003</v>
      </c>
      <c r="H64" s="40">
        <f t="shared" ref="H64" si="6">COUNTA(C64:C66)</f>
        <v>3</v>
      </c>
      <c r="I64" s="4"/>
      <c r="J64" s="4"/>
    </row>
    <row r="65" spans="1:10" s="5" customFormat="1" ht="15.75" x14ac:dyDescent="0.2">
      <c r="A65" s="4"/>
      <c r="B65" s="38"/>
      <c r="C65" s="15" t="s">
        <v>100</v>
      </c>
      <c r="D65" s="16">
        <v>7</v>
      </c>
      <c r="E65" s="17">
        <v>45492</v>
      </c>
      <c r="F65" s="16">
        <v>6</v>
      </c>
      <c r="G65" s="22">
        <v>38992.379999999997</v>
      </c>
      <c r="H65" s="41"/>
      <c r="I65" s="4"/>
      <c r="J65" s="4"/>
    </row>
    <row r="66" spans="1:10" s="5" customFormat="1" ht="16.5" thickBot="1" x14ac:dyDescent="0.25">
      <c r="A66" s="4"/>
      <c r="B66" s="39"/>
      <c r="C66" s="23" t="s">
        <v>101</v>
      </c>
      <c r="D66" s="24">
        <v>8</v>
      </c>
      <c r="E66" s="25">
        <v>45498</v>
      </c>
      <c r="F66" s="24">
        <v>6</v>
      </c>
      <c r="G66" s="26">
        <v>43205.66</v>
      </c>
      <c r="H66" s="42"/>
      <c r="I66" s="4"/>
      <c r="J66" s="4"/>
    </row>
    <row r="67" spans="1:10" s="5" customFormat="1" ht="16.5" thickBot="1" x14ac:dyDescent="0.25">
      <c r="A67" s="4"/>
      <c r="B67" s="33" t="s">
        <v>25</v>
      </c>
      <c r="C67" s="18" t="s">
        <v>102</v>
      </c>
      <c r="D67" s="19">
        <v>10</v>
      </c>
      <c r="E67" s="20">
        <v>45485</v>
      </c>
      <c r="F67" s="19">
        <v>6</v>
      </c>
      <c r="G67" s="21">
        <v>43205.66</v>
      </c>
      <c r="H67" s="34">
        <f>COUNTA(C67:C67)</f>
        <v>1</v>
      </c>
      <c r="I67" s="4"/>
      <c r="J67" s="4"/>
    </row>
    <row r="68" spans="1:10" s="5" customFormat="1" ht="15.75" x14ac:dyDescent="0.2">
      <c r="A68" s="4"/>
      <c r="B68" s="37" t="s">
        <v>13</v>
      </c>
      <c r="C68" s="18" t="s">
        <v>103</v>
      </c>
      <c r="D68" s="19">
        <v>15</v>
      </c>
      <c r="E68" s="20">
        <v>45475</v>
      </c>
      <c r="F68" s="19">
        <v>6</v>
      </c>
      <c r="G68" s="21">
        <v>43205.66</v>
      </c>
      <c r="H68" s="40">
        <f>COUNTA(C68:C70)</f>
        <v>3</v>
      </c>
      <c r="I68" s="4"/>
      <c r="J68" s="4"/>
    </row>
    <row r="69" spans="1:10" s="5" customFormat="1" ht="15.75" x14ac:dyDescent="0.2">
      <c r="A69" s="4"/>
      <c r="B69" s="38"/>
      <c r="C69" s="27" t="s">
        <v>104</v>
      </c>
      <c r="D69" s="28">
        <v>15</v>
      </c>
      <c r="E69" s="29">
        <v>45478</v>
      </c>
      <c r="F69" s="28">
        <v>6</v>
      </c>
      <c r="G69" s="30">
        <v>43205.66</v>
      </c>
      <c r="H69" s="41"/>
      <c r="I69" s="4"/>
      <c r="J69" s="4"/>
    </row>
    <row r="70" spans="1:10" s="5" customFormat="1" ht="16.5" thickBot="1" x14ac:dyDescent="0.25">
      <c r="A70" s="4"/>
      <c r="B70" s="38"/>
      <c r="C70" s="27" t="s">
        <v>105</v>
      </c>
      <c r="D70" s="28">
        <v>15</v>
      </c>
      <c r="E70" s="29">
        <v>45498</v>
      </c>
      <c r="F70" s="28">
        <v>6</v>
      </c>
      <c r="G70" s="30">
        <v>43205.66</v>
      </c>
      <c r="H70" s="41"/>
      <c r="I70" s="4"/>
      <c r="J70" s="4"/>
    </row>
    <row r="71" spans="1:10" s="5" customFormat="1" ht="16.5" thickBot="1" x14ac:dyDescent="0.25">
      <c r="A71" s="4"/>
      <c r="B71" s="33" t="s">
        <v>26</v>
      </c>
      <c r="C71" s="18" t="s">
        <v>27</v>
      </c>
      <c r="D71" s="19">
        <v>8</v>
      </c>
      <c r="E71" s="20">
        <v>45463</v>
      </c>
      <c r="F71" s="19">
        <v>6</v>
      </c>
      <c r="G71" s="21">
        <v>35650.160000000003</v>
      </c>
      <c r="H71" s="34">
        <f>COUNTA(C71:C71)</f>
        <v>1</v>
      </c>
      <c r="I71" s="4"/>
      <c r="J71" s="4"/>
    </row>
    <row r="72" spans="1:10" s="5" customFormat="1" ht="16.5" thickBot="1" x14ac:dyDescent="0.25">
      <c r="A72" s="4"/>
      <c r="B72" s="33" t="s">
        <v>106</v>
      </c>
      <c r="C72" s="18" t="s">
        <v>107</v>
      </c>
      <c r="D72" s="19">
        <v>7</v>
      </c>
      <c r="E72" s="20">
        <v>45475</v>
      </c>
      <c r="F72" s="19">
        <v>12</v>
      </c>
      <c r="G72" s="21">
        <v>35720.769999999997</v>
      </c>
      <c r="H72" s="34">
        <f>COUNTA(C72:C72)</f>
        <v>1</v>
      </c>
      <c r="I72" s="4"/>
      <c r="J72" s="4"/>
    </row>
    <row r="73" spans="1:10" s="5" customFormat="1" ht="15.75" x14ac:dyDescent="0.2">
      <c r="A73" s="4"/>
      <c r="B73" s="37" t="s">
        <v>108</v>
      </c>
      <c r="C73" s="18" t="s">
        <v>109</v>
      </c>
      <c r="D73" s="19">
        <v>8</v>
      </c>
      <c r="E73" s="20">
        <v>45494</v>
      </c>
      <c r="F73" s="19">
        <v>6</v>
      </c>
      <c r="G73" s="21">
        <v>43205.66</v>
      </c>
      <c r="H73" s="40">
        <f t="shared" ref="H73" si="7">COUNTA(C73:C74)</f>
        <v>2</v>
      </c>
      <c r="I73" s="4"/>
      <c r="J73" s="4"/>
    </row>
    <row r="74" spans="1:10" s="5" customFormat="1" ht="16.5" thickBot="1" x14ac:dyDescent="0.25">
      <c r="A74" s="4"/>
      <c r="B74" s="39"/>
      <c r="C74" s="23" t="s">
        <v>110</v>
      </c>
      <c r="D74" s="24">
        <v>7</v>
      </c>
      <c r="E74" s="25">
        <v>45492</v>
      </c>
      <c r="F74" s="24">
        <v>6</v>
      </c>
      <c r="G74" s="26">
        <v>43205.66</v>
      </c>
      <c r="H74" s="42"/>
      <c r="I74" s="4"/>
      <c r="J74" s="4"/>
    </row>
    <row r="75" spans="1:10" s="5" customFormat="1" ht="15.75" x14ac:dyDescent="0.2">
      <c r="A75" s="4"/>
      <c r="B75" s="37" t="s">
        <v>14</v>
      </c>
      <c r="C75" s="18" t="s">
        <v>111</v>
      </c>
      <c r="D75" s="19">
        <v>15</v>
      </c>
      <c r="E75" s="20">
        <v>45475</v>
      </c>
      <c r="F75" s="19">
        <v>6</v>
      </c>
      <c r="G75" s="21">
        <v>66844.05</v>
      </c>
      <c r="H75" s="40">
        <f>COUNTA(C75:C81)</f>
        <v>7</v>
      </c>
      <c r="I75" s="4"/>
      <c r="J75" s="4"/>
    </row>
    <row r="76" spans="1:10" s="5" customFormat="1" ht="15.75" x14ac:dyDescent="0.2">
      <c r="A76" s="4"/>
      <c r="B76" s="38"/>
      <c r="C76" s="27" t="s">
        <v>112</v>
      </c>
      <c r="D76" s="28">
        <v>15</v>
      </c>
      <c r="E76" s="29">
        <v>45484</v>
      </c>
      <c r="F76" s="28">
        <v>6</v>
      </c>
      <c r="G76" s="30">
        <v>83555.100000000006</v>
      </c>
      <c r="H76" s="41"/>
      <c r="I76" s="4"/>
      <c r="J76" s="4"/>
    </row>
    <row r="77" spans="1:10" s="5" customFormat="1" ht="15.75" x14ac:dyDescent="0.2">
      <c r="A77" s="4"/>
      <c r="B77" s="38"/>
      <c r="C77" s="27" t="s">
        <v>113</v>
      </c>
      <c r="D77" s="28">
        <v>15</v>
      </c>
      <c r="E77" s="29">
        <v>45484</v>
      </c>
      <c r="F77" s="28">
        <v>6</v>
      </c>
      <c r="G77" s="30">
        <v>83555.100000000006</v>
      </c>
      <c r="H77" s="41"/>
      <c r="I77" s="4"/>
      <c r="J77" s="4"/>
    </row>
    <row r="78" spans="1:10" s="5" customFormat="1" ht="15.75" x14ac:dyDescent="0.2">
      <c r="A78" s="4"/>
      <c r="B78" s="38"/>
      <c r="C78" s="27" t="s">
        <v>114</v>
      </c>
      <c r="D78" s="28">
        <v>15</v>
      </c>
      <c r="E78" s="29">
        <v>45485</v>
      </c>
      <c r="F78" s="28">
        <v>6</v>
      </c>
      <c r="G78" s="30">
        <v>83555.100000000006</v>
      </c>
      <c r="H78" s="41"/>
      <c r="I78" s="4"/>
      <c r="J78" s="4"/>
    </row>
    <row r="79" spans="1:10" s="5" customFormat="1" ht="15.75" x14ac:dyDescent="0.2">
      <c r="A79" s="4"/>
      <c r="B79" s="38"/>
      <c r="C79" s="27" t="s">
        <v>115</v>
      </c>
      <c r="D79" s="28">
        <v>15</v>
      </c>
      <c r="E79" s="29">
        <v>45488</v>
      </c>
      <c r="F79" s="28">
        <v>6</v>
      </c>
      <c r="G79" s="30">
        <v>83555.100000000006</v>
      </c>
      <c r="H79" s="41"/>
      <c r="I79" s="4"/>
      <c r="J79" s="4"/>
    </row>
    <row r="80" spans="1:10" s="5" customFormat="1" ht="15.75" x14ac:dyDescent="0.2">
      <c r="A80" s="4"/>
      <c r="B80" s="38"/>
      <c r="C80" s="27" t="s">
        <v>116</v>
      </c>
      <c r="D80" s="28">
        <v>15</v>
      </c>
      <c r="E80" s="29">
        <v>45484</v>
      </c>
      <c r="F80" s="28">
        <v>6</v>
      </c>
      <c r="G80" s="30">
        <v>83555.100000000006</v>
      </c>
      <c r="H80" s="41"/>
      <c r="I80" s="4"/>
      <c r="J80" s="4"/>
    </row>
    <row r="81" spans="1:10" s="5" customFormat="1" ht="16.5" thickBot="1" x14ac:dyDescent="0.25">
      <c r="A81" s="4"/>
      <c r="B81" s="38"/>
      <c r="C81" s="15" t="s">
        <v>117</v>
      </c>
      <c r="D81" s="16">
        <v>15</v>
      </c>
      <c r="E81" s="17">
        <v>45504</v>
      </c>
      <c r="F81" s="16">
        <v>6</v>
      </c>
      <c r="G81" s="22">
        <v>43205.66</v>
      </c>
      <c r="H81" s="41"/>
      <c r="I81" s="4"/>
      <c r="J81" s="4"/>
    </row>
    <row r="82" spans="1:10" s="5" customFormat="1" ht="15.75" x14ac:dyDescent="0.2">
      <c r="A82" s="4"/>
      <c r="B82" s="37" t="s">
        <v>15</v>
      </c>
      <c r="C82" s="18" t="s">
        <v>118</v>
      </c>
      <c r="D82" s="19">
        <v>25</v>
      </c>
      <c r="E82" s="20">
        <v>45482</v>
      </c>
      <c r="F82" s="19">
        <v>12</v>
      </c>
      <c r="G82" s="21">
        <v>16587.740000000002</v>
      </c>
      <c r="H82" s="40">
        <f t="shared" ref="H82" si="8">COUNTA(C82:C87)</f>
        <v>6</v>
      </c>
      <c r="I82" s="4"/>
      <c r="J82" s="4"/>
    </row>
    <row r="83" spans="1:10" s="5" customFormat="1" ht="15.75" x14ac:dyDescent="0.2">
      <c r="A83" s="4"/>
      <c r="B83" s="38"/>
      <c r="C83" s="15" t="s">
        <v>119</v>
      </c>
      <c r="D83" s="16">
        <v>8</v>
      </c>
      <c r="E83" s="17">
        <v>45489</v>
      </c>
      <c r="F83" s="16">
        <v>6</v>
      </c>
      <c r="G83" s="22">
        <v>43205.66</v>
      </c>
      <c r="H83" s="41"/>
      <c r="I83" s="4"/>
      <c r="J83" s="4"/>
    </row>
    <row r="84" spans="1:10" s="5" customFormat="1" ht="15.75" x14ac:dyDescent="0.2">
      <c r="A84" s="4"/>
      <c r="B84" s="38"/>
      <c r="C84" s="15" t="s">
        <v>120</v>
      </c>
      <c r="D84" s="16">
        <v>8</v>
      </c>
      <c r="E84" s="17">
        <v>45499</v>
      </c>
      <c r="F84" s="16">
        <v>6</v>
      </c>
      <c r="G84" s="22">
        <v>43205.66</v>
      </c>
      <c r="H84" s="41"/>
      <c r="I84" s="4"/>
      <c r="J84" s="4"/>
    </row>
    <row r="85" spans="1:10" s="5" customFormat="1" ht="15.75" x14ac:dyDescent="0.2">
      <c r="A85" s="4"/>
      <c r="B85" s="38"/>
      <c r="C85" s="15" t="s">
        <v>121</v>
      </c>
      <c r="D85" s="16">
        <v>15</v>
      </c>
      <c r="E85" s="17">
        <v>45496</v>
      </c>
      <c r="F85" s="16">
        <v>6</v>
      </c>
      <c r="G85" s="22">
        <v>43205.66</v>
      </c>
      <c r="H85" s="41"/>
      <c r="I85" s="4"/>
      <c r="J85" s="4"/>
    </row>
    <row r="86" spans="1:10" s="5" customFormat="1" ht="15.75" x14ac:dyDescent="0.2">
      <c r="A86" s="4"/>
      <c r="B86" s="38"/>
      <c r="C86" s="15" t="s">
        <v>122</v>
      </c>
      <c r="D86" s="16">
        <v>10</v>
      </c>
      <c r="E86" s="17">
        <v>45502</v>
      </c>
      <c r="F86" s="16">
        <v>12</v>
      </c>
      <c r="G86" s="22">
        <v>239837.65</v>
      </c>
      <c r="H86" s="41"/>
      <c r="I86" s="4"/>
      <c r="J86" s="4"/>
    </row>
    <row r="87" spans="1:10" s="5" customFormat="1" ht="16.5" thickBot="1" x14ac:dyDescent="0.25">
      <c r="A87" s="4"/>
      <c r="B87" s="39"/>
      <c r="C87" s="23" t="s">
        <v>123</v>
      </c>
      <c r="D87" s="24">
        <v>8</v>
      </c>
      <c r="E87" s="25">
        <v>45497</v>
      </c>
      <c r="F87" s="24">
        <v>6</v>
      </c>
      <c r="G87" s="26">
        <v>43205.66</v>
      </c>
      <c r="H87" s="42"/>
      <c r="I87" s="4"/>
      <c r="J87" s="4"/>
    </row>
    <row r="88" spans="1:10" s="5" customFormat="1" ht="15.75" x14ac:dyDescent="0.2">
      <c r="A88" s="4"/>
      <c r="B88" s="37" t="s">
        <v>22</v>
      </c>
      <c r="C88" s="18" t="s">
        <v>124</v>
      </c>
      <c r="D88" s="19">
        <v>70</v>
      </c>
      <c r="E88" s="20">
        <v>45488</v>
      </c>
      <c r="F88" s="19">
        <v>12</v>
      </c>
      <c r="G88" s="21">
        <v>199644.54</v>
      </c>
      <c r="H88" s="40">
        <f>COUNTA(C88:C92)</f>
        <v>5</v>
      </c>
      <c r="I88" s="4"/>
      <c r="J88" s="4"/>
    </row>
    <row r="89" spans="1:10" s="5" customFormat="1" ht="15.75" x14ac:dyDescent="0.2">
      <c r="A89" s="4"/>
      <c r="B89" s="38"/>
      <c r="C89" s="27" t="s">
        <v>125</v>
      </c>
      <c r="D89" s="28">
        <v>70</v>
      </c>
      <c r="E89" s="29">
        <v>45478</v>
      </c>
      <c r="F89" s="28">
        <v>12</v>
      </c>
      <c r="G89" s="30">
        <v>189436.98</v>
      </c>
      <c r="H89" s="41"/>
      <c r="I89" s="4"/>
      <c r="J89" s="4"/>
    </row>
    <row r="90" spans="1:10" s="5" customFormat="1" ht="15.75" x14ac:dyDescent="0.2">
      <c r="A90" s="4"/>
      <c r="B90" s="38"/>
      <c r="C90" s="27" t="s">
        <v>126</v>
      </c>
      <c r="D90" s="28">
        <v>100</v>
      </c>
      <c r="E90" s="29">
        <v>45499</v>
      </c>
      <c r="F90" s="28">
        <v>6</v>
      </c>
      <c r="G90" s="30">
        <v>48824.86</v>
      </c>
      <c r="H90" s="41"/>
      <c r="I90" s="4"/>
      <c r="J90" s="4"/>
    </row>
    <row r="91" spans="1:10" s="5" customFormat="1" ht="15.75" x14ac:dyDescent="0.2">
      <c r="A91" s="4"/>
      <c r="B91" s="38"/>
      <c r="C91" s="27" t="s">
        <v>127</v>
      </c>
      <c r="D91" s="28">
        <v>20</v>
      </c>
      <c r="E91" s="29">
        <v>45477</v>
      </c>
      <c r="F91" s="28">
        <v>6</v>
      </c>
      <c r="G91" s="30">
        <v>16025.27</v>
      </c>
      <c r="H91" s="41"/>
      <c r="I91" s="4"/>
      <c r="J91" s="4"/>
    </row>
    <row r="92" spans="1:10" s="5" customFormat="1" ht="16.5" thickBot="1" x14ac:dyDescent="0.25">
      <c r="A92" s="4"/>
      <c r="B92" s="39"/>
      <c r="C92" s="23" t="s">
        <v>128</v>
      </c>
      <c r="D92" s="24">
        <v>35</v>
      </c>
      <c r="E92" s="25">
        <v>45481</v>
      </c>
      <c r="F92" s="24">
        <v>6</v>
      </c>
      <c r="G92" s="26">
        <v>16025.27</v>
      </c>
      <c r="H92" s="42"/>
      <c r="I92" s="4"/>
      <c r="J92" s="4"/>
    </row>
    <row r="93" spans="1:10" s="5" customFormat="1" ht="15.75" x14ac:dyDescent="0.2">
      <c r="A93" s="4"/>
      <c r="B93" s="37" t="s">
        <v>129</v>
      </c>
      <c r="C93" s="18" t="s">
        <v>130</v>
      </c>
      <c r="D93" s="19">
        <v>8</v>
      </c>
      <c r="E93" s="20">
        <v>45475</v>
      </c>
      <c r="F93" s="19">
        <v>6</v>
      </c>
      <c r="G93" s="21">
        <v>35650.160000000003</v>
      </c>
      <c r="H93" s="40">
        <f t="shared" ref="H93" si="9">COUNTA(C93:C94)</f>
        <v>2</v>
      </c>
      <c r="I93" s="4"/>
      <c r="J93" s="4"/>
    </row>
    <row r="94" spans="1:10" s="5" customFormat="1" ht="16.5" thickBot="1" x14ac:dyDescent="0.25">
      <c r="A94" s="4"/>
      <c r="B94" s="39"/>
      <c r="C94" s="23" t="s">
        <v>131</v>
      </c>
      <c r="D94" s="24">
        <v>15</v>
      </c>
      <c r="E94" s="25">
        <v>45498</v>
      </c>
      <c r="F94" s="24">
        <v>6</v>
      </c>
      <c r="G94" s="26">
        <v>43205.66</v>
      </c>
      <c r="H94" s="42"/>
      <c r="I94" s="4"/>
      <c r="J94" s="4"/>
    </row>
    <row r="95" spans="1:10" s="5" customFormat="1" ht="16.5" thickBot="1" x14ac:dyDescent="0.25">
      <c r="A95" s="4"/>
      <c r="B95" s="33" t="s">
        <v>132</v>
      </c>
      <c r="C95" s="18" t="s">
        <v>133</v>
      </c>
      <c r="D95" s="19">
        <v>8</v>
      </c>
      <c r="E95" s="20">
        <v>45499</v>
      </c>
      <c r="F95" s="19">
        <v>6</v>
      </c>
      <c r="G95" s="21">
        <v>43205.66</v>
      </c>
      <c r="H95" s="34">
        <f>COUNTA(C95:C95)</f>
        <v>1</v>
      </c>
      <c r="I95" s="4"/>
      <c r="J95" s="4"/>
    </row>
    <row r="96" spans="1:10" s="5" customFormat="1" ht="15.75" x14ac:dyDescent="0.2">
      <c r="A96" s="4"/>
      <c r="B96" s="37" t="s">
        <v>28</v>
      </c>
      <c r="C96" s="18" t="s">
        <v>134</v>
      </c>
      <c r="D96" s="19">
        <v>100</v>
      </c>
      <c r="E96" s="20">
        <v>45476</v>
      </c>
      <c r="F96" s="19">
        <v>6</v>
      </c>
      <c r="G96" s="21">
        <v>48824.86</v>
      </c>
      <c r="H96" s="40">
        <f t="shared" ref="H96" si="10">COUNTA(C96:C100)</f>
        <v>5</v>
      </c>
      <c r="I96" s="4"/>
      <c r="J96" s="4"/>
    </row>
    <row r="97" spans="1:10" s="5" customFormat="1" ht="15.75" x14ac:dyDescent="0.2">
      <c r="A97" s="4"/>
      <c r="B97" s="38"/>
      <c r="C97" s="15" t="s">
        <v>135</v>
      </c>
      <c r="D97" s="16">
        <v>15</v>
      </c>
      <c r="E97" s="17">
        <v>45477</v>
      </c>
      <c r="F97" s="16">
        <v>6</v>
      </c>
      <c r="G97" s="22">
        <v>43205.66</v>
      </c>
      <c r="H97" s="41"/>
      <c r="I97" s="4"/>
      <c r="J97" s="4"/>
    </row>
    <row r="98" spans="1:10" s="5" customFormat="1" ht="15.75" x14ac:dyDescent="0.2">
      <c r="A98" s="4"/>
      <c r="B98" s="38"/>
      <c r="C98" s="15" t="s">
        <v>136</v>
      </c>
      <c r="D98" s="16">
        <v>15</v>
      </c>
      <c r="E98" s="17">
        <v>45491</v>
      </c>
      <c r="F98" s="16">
        <v>6</v>
      </c>
      <c r="G98" s="22">
        <v>83555.100000000006</v>
      </c>
      <c r="H98" s="41"/>
      <c r="I98" s="4"/>
      <c r="J98" s="4"/>
    </row>
    <row r="99" spans="1:10" s="5" customFormat="1" ht="15.75" x14ac:dyDescent="0.2">
      <c r="A99" s="4"/>
      <c r="B99" s="38"/>
      <c r="C99" s="15" t="s">
        <v>137</v>
      </c>
      <c r="D99" s="16">
        <v>15</v>
      </c>
      <c r="E99" s="17">
        <v>45491</v>
      </c>
      <c r="F99" s="16">
        <v>6</v>
      </c>
      <c r="G99" s="22">
        <v>83555.100000000006</v>
      </c>
      <c r="H99" s="41"/>
      <c r="I99" s="4"/>
      <c r="J99" s="4"/>
    </row>
    <row r="100" spans="1:10" s="5" customFormat="1" ht="16.5" thickBot="1" x14ac:dyDescent="0.25">
      <c r="A100" s="4"/>
      <c r="B100" s="39"/>
      <c r="C100" s="23" t="s">
        <v>138</v>
      </c>
      <c r="D100" s="24">
        <v>15</v>
      </c>
      <c r="E100" s="25">
        <v>45498</v>
      </c>
      <c r="F100" s="24">
        <v>6</v>
      </c>
      <c r="G100" s="26">
        <v>83555.100000000006</v>
      </c>
      <c r="H100" s="42"/>
      <c r="I100" s="4"/>
      <c r="J100" s="4"/>
    </row>
    <row r="101" spans="1:10" s="5" customFormat="1" ht="16.5" thickBot="1" x14ac:dyDescent="0.25">
      <c r="A101" s="4"/>
      <c r="B101" s="33" t="s">
        <v>139</v>
      </c>
      <c r="C101" s="18" t="s">
        <v>140</v>
      </c>
      <c r="D101" s="19">
        <v>30</v>
      </c>
      <c r="E101" s="20">
        <v>45488</v>
      </c>
      <c r="F101" s="19">
        <v>6</v>
      </c>
      <c r="G101" s="21">
        <v>43205.66</v>
      </c>
      <c r="H101" s="34">
        <f>COUNTA(C101:C101)</f>
        <v>1</v>
      </c>
      <c r="I101" s="4"/>
      <c r="J101" s="4"/>
    </row>
    <row r="102" spans="1:10" s="5" customFormat="1" ht="15.75" x14ac:dyDescent="0.2">
      <c r="A102" s="4"/>
      <c r="B102" s="37" t="s">
        <v>23</v>
      </c>
      <c r="C102" s="18" t="s">
        <v>141</v>
      </c>
      <c r="D102" s="19">
        <v>15</v>
      </c>
      <c r="E102" s="20">
        <v>45474</v>
      </c>
      <c r="F102" s="19">
        <v>6</v>
      </c>
      <c r="G102" s="21">
        <v>253280.15</v>
      </c>
      <c r="H102" s="40">
        <f t="shared" ref="H102" si="11">COUNTA(C102:C111)</f>
        <v>10</v>
      </c>
      <c r="I102" s="4"/>
      <c r="J102" s="4"/>
    </row>
    <row r="103" spans="1:10" s="5" customFormat="1" ht="15.75" x14ac:dyDescent="0.2">
      <c r="A103" s="4"/>
      <c r="B103" s="38"/>
      <c r="C103" s="15" t="s">
        <v>142</v>
      </c>
      <c r="D103" s="16">
        <v>5</v>
      </c>
      <c r="E103" s="17">
        <v>45477</v>
      </c>
      <c r="F103" s="16">
        <v>6</v>
      </c>
      <c r="G103" s="22">
        <v>22281.35</v>
      </c>
      <c r="H103" s="41"/>
      <c r="I103" s="4"/>
      <c r="J103" s="4"/>
    </row>
    <row r="104" spans="1:10" s="5" customFormat="1" ht="15.75" x14ac:dyDescent="0.2">
      <c r="A104" s="4"/>
      <c r="B104" s="38"/>
      <c r="C104" s="15" t="s">
        <v>143</v>
      </c>
      <c r="D104" s="16">
        <v>5</v>
      </c>
      <c r="E104" s="17">
        <v>45476</v>
      </c>
      <c r="F104" s="16">
        <v>6</v>
      </c>
      <c r="G104" s="22">
        <v>22281.35</v>
      </c>
      <c r="H104" s="41"/>
      <c r="I104" s="4"/>
      <c r="J104" s="4"/>
    </row>
    <row r="105" spans="1:10" s="5" customFormat="1" ht="15.75" x14ac:dyDescent="0.2">
      <c r="A105" s="4"/>
      <c r="B105" s="38"/>
      <c r="C105" s="15" t="s">
        <v>144</v>
      </c>
      <c r="D105" s="16">
        <v>15</v>
      </c>
      <c r="E105" s="17">
        <v>45482</v>
      </c>
      <c r="F105" s="16">
        <v>6</v>
      </c>
      <c r="G105" s="22">
        <v>43205.66</v>
      </c>
      <c r="H105" s="41"/>
      <c r="I105" s="4"/>
      <c r="J105" s="4"/>
    </row>
    <row r="106" spans="1:10" s="5" customFormat="1" ht="15.75" x14ac:dyDescent="0.2">
      <c r="A106" s="4"/>
      <c r="B106" s="38"/>
      <c r="C106" s="15" t="s">
        <v>145</v>
      </c>
      <c r="D106" s="16">
        <v>8</v>
      </c>
      <c r="E106" s="17">
        <v>45485</v>
      </c>
      <c r="F106" s="16">
        <v>6</v>
      </c>
      <c r="G106" s="22">
        <v>43205.66</v>
      </c>
      <c r="H106" s="41"/>
      <c r="I106" s="4"/>
      <c r="J106" s="4"/>
    </row>
    <row r="107" spans="1:10" s="5" customFormat="1" ht="15.75" x14ac:dyDescent="0.2">
      <c r="A107" s="4"/>
      <c r="B107" s="38"/>
      <c r="C107" s="15" t="s">
        <v>146</v>
      </c>
      <c r="D107" s="16">
        <v>8</v>
      </c>
      <c r="E107" s="17">
        <v>45496</v>
      </c>
      <c r="F107" s="16">
        <v>6</v>
      </c>
      <c r="G107" s="22">
        <v>43205.66</v>
      </c>
      <c r="H107" s="41"/>
      <c r="I107" s="4"/>
      <c r="J107" s="4"/>
    </row>
    <row r="108" spans="1:10" s="5" customFormat="1" ht="15.75" x14ac:dyDescent="0.2">
      <c r="A108" s="4"/>
      <c r="B108" s="38"/>
      <c r="C108" s="15" t="s">
        <v>147</v>
      </c>
      <c r="D108" s="16">
        <v>15</v>
      </c>
      <c r="E108" s="17">
        <v>45504</v>
      </c>
      <c r="F108" s="16">
        <v>12</v>
      </c>
      <c r="G108" s="22">
        <v>43768.14</v>
      </c>
      <c r="H108" s="41"/>
      <c r="I108" s="4"/>
      <c r="J108" s="4"/>
    </row>
    <row r="109" spans="1:10" s="5" customFormat="1" ht="15.75" x14ac:dyDescent="0.2">
      <c r="A109" s="4"/>
      <c r="B109" s="38"/>
      <c r="C109" s="15" t="s">
        <v>148</v>
      </c>
      <c r="D109" s="16">
        <v>3</v>
      </c>
      <c r="E109" s="17">
        <v>45495</v>
      </c>
      <c r="F109" s="16">
        <v>6</v>
      </c>
      <c r="G109" s="22">
        <v>16711.02</v>
      </c>
      <c r="H109" s="41"/>
      <c r="I109" s="4"/>
      <c r="J109" s="4"/>
    </row>
    <row r="110" spans="1:10" s="5" customFormat="1" ht="15.75" x14ac:dyDescent="0.2">
      <c r="A110" s="4"/>
      <c r="B110" s="38"/>
      <c r="C110" s="15" t="s">
        <v>149</v>
      </c>
      <c r="D110" s="16">
        <v>15</v>
      </c>
      <c r="E110" s="17">
        <v>45496</v>
      </c>
      <c r="F110" s="16">
        <v>6</v>
      </c>
      <c r="G110" s="22">
        <v>16711.05</v>
      </c>
      <c r="H110" s="41"/>
      <c r="I110" s="4"/>
      <c r="J110" s="4"/>
    </row>
    <row r="111" spans="1:10" s="5" customFormat="1" ht="16.5" thickBot="1" x14ac:dyDescent="0.25">
      <c r="A111" s="4"/>
      <c r="B111" s="39"/>
      <c r="C111" s="23" t="s">
        <v>150</v>
      </c>
      <c r="D111" s="24">
        <v>15</v>
      </c>
      <c r="E111" s="25">
        <v>45503</v>
      </c>
      <c r="F111" s="24">
        <v>6</v>
      </c>
      <c r="G111" s="26">
        <v>130736.7</v>
      </c>
      <c r="H111" s="42"/>
      <c r="I111" s="4"/>
      <c r="J111" s="4"/>
    </row>
    <row r="112" spans="1:10" s="5" customFormat="1" ht="15.75" x14ac:dyDescent="0.2">
      <c r="A112" s="4"/>
      <c r="B112" s="37" t="s">
        <v>29</v>
      </c>
      <c r="C112" s="18" t="s">
        <v>151</v>
      </c>
      <c r="D112" s="19">
        <v>30</v>
      </c>
      <c r="E112" s="20">
        <v>45492</v>
      </c>
      <c r="F112" s="19">
        <v>12</v>
      </c>
      <c r="G112" s="21">
        <v>211265.24</v>
      </c>
      <c r="H112" s="40">
        <f>COUNTA(C112:C115)</f>
        <v>4</v>
      </c>
      <c r="I112" s="4"/>
      <c r="J112" s="4"/>
    </row>
    <row r="113" spans="1:10" s="5" customFormat="1" ht="15.75" x14ac:dyDescent="0.2">
      <c r="A113" s="4"/>
      <c r="B113" s="38"/>
      <c r="C113" s="15" t="s">
        <v>152</v>
      </c>
      <c r="D113" s="16">
        <v>8</v>
      </c>
      <c r="E113" s="17">
        <v>45479</v>
      </c>
      <c r="F113" s="16">
        <v>6</v>
      </c>
      <c r="G113" s="22">
        <v>35158.300000000003</v>
      </c>
      <c r="H113" s="41"/>
      <c r="I113" s="4"/>
      <c r="J113" s="4"/>
    </row>
    <row r="114" spans="1:10" s="5" customFormat="1" ht="15.75" x14ac:dyDescent="0.2">
      <c r="A114" s="4"/>
      <c r="B114" s="38"/>
      <c r="C114" s="15" t="s">
        <v>153</v>
      </c>
      <c r="D114" s="16">
        <v>150</v>
      </c>
      <c r="E114" s="17">
        <v>45485</v>
      </c>
      <c r="F114" s="16">
        <v>6</v>
      </c>
      <c r="G114" s="22">
        <v>537303.18999999994</v>
      </c>
      <c r="H114" s="41"/>
      <c r="I114" s="4"/>
      <c r="J114" s="4"/>
    </row>
    <row r="115" spans="1:10" s="5" customFormat="1" ht="16.5" thickBot="1" x14ac:dyDescent="0.25">
      <c r="A115" s="4"/>
      <c r="B115" s="39"/>
      <c r="C115" s="23" t="s">
        <v>154</v>
      </c>
      <c r="D115" s="24">
        <v>150</v>
      </c>
      <c r="E115" s="25">
        <v>45492</v>
      </c>
      <c r="F115" s="24">
        <v>6</v>
      </c>
      <c r="G115" s="26">
        <v>48824.86</v>
      </c>
      <c r="H115" s="42"/>
      <c r="I115" s="4"/>
      <c r="J115" s="4"/>
    </row>
    <row r="116" spans="1:10" s="5" customFormat="1" ht="16.5" thickBot="1" x14ac:dyDescent="0.25">
      <c r="A116" s="4"/>
      <c r="B116" s="33" t="s">
        <v>155</v>
      </c>
      <c r="C116" s="18" t="s">
        <v>156</v>
      </c>
      <c r="D116" s="19">
        <v>15</v>
      </c>
      <c r="E116" s="20">
        <v>45475</v>
      </c>
      <c r="F116" s="19">
        <v>6</v>
      </c>
      <c r="G116" s="21">
        <v>16025.27</v>
      </c>
      <c r="H116" s="34">
        <f>COUNTA(C116:C116)</f>
        <v>1</v>
      </c>
      <c r="I116" s="4"/>
      <c r="J116" s="4"/>
    </row>
    <row r="117" spans="1:10" s="5" customFormat="1" ht="15.75" x14ac:dyDescent="0.2">
      <c r="A117" s="4"/>
      <c r="B117" s="37" t="s">
        <v>16</v>
      </c>
      <c r="C117" s="18" t="s">
        <v>157</v>
      </c>
      <c r="D117" s="19">
        <v>3</v>
      </c>
      <c r="E117" s="20">
        <v>45497</v>
      </c>
      <c r="F117" s="19">
        <v>6</v>
      </c>
      <c r="G117" s="21">
        <v>560344.5</v>
      </c>
      <c r="H117" s="40">
        <f>COUNTA(C117:C119)</f>
        <v>3</v>
      </c>
      <c r="I117" s="4"/>
      <c r="J117" s="4"/>
    </row>
    <row r="118" spans="1:10" s="5" customFormat="1" ht="15.75" x14ac:dyDescent="0.2">
      <c r="A118" s="4"/>
      <c r="B118" s="38"/>
      <c r="C118" s="15" t="s">
        <v>158</v>
      </c>
      <c r="D118" s="16">
        <v>3</v>
      </c>
      <c r="E118" s="17">
        <v>45497</v>
      </c>
      <c r="F118" s="16">
        <v>6</v>
      </c>
      <c r="G118" s="22">
        <v>35158.300000000003</v>
      </c>
      <c r="H118" s="41"/>
      <c r="I118" s="4"/>
      <c r="J118" s="4"/>
    </row>
    <row r="119" spans="1:10" s="5" customFormat="1" ht="16.5" thickBot="1" x14ac:dyDescent="0.25">
      <c r="A119" s="4"/>
      <c r="B119" s="39"/>
      <c r="C119" s="23" t="s">
        <v>159</v>
      </c>
      <c r="D119" s="24">
        <v>10</v>
      </c>
      <c r="E119" s="25">
        <v>45477</v>
      </c>
      <c r="F119" s="24">
        <v>6</v>
      </c>
      <c r="G119" s="26">
        <v>43205.66</v>
      </c>
      <c r="H119" s="42"/>
      <c r="I119" s="4"/>
      <c r="J119" s="4"/>
    </row>
    <row r="120" spans="1:10" s="5" customFormat="1" ht="15.75" x14ac:dyDescent="0.2">
      <c r="A120" s="4"/>
      <c r="B120" s="37" t="s">
        <v>17</v>
      </c>
      <c r="C120" s="18" t="s">
        <v>160</v>
      </c>
      <c r="D120" s="19">
        <v>5</v>
      </c>
      <c r="E120" s="20">
        <v>45478</v>
      </c>
      <c r="F120" s="19">
        <v>6</v>
      </c>
      <c r="G120" s="21">
        <v>27851.7</v>
      </c>
      <c r="H120" s="40">
        <f>COUNTA(C120:C122)</f>
        <v>3</v>
      </c>
      <c r="I120" s="4"/>
      <c r="J120" s="4"/>
    </row>
    <row r="121" spans="1:10" s="5" customFormat="1" ht="15.75" x14ac:dyDescent="0.2">
      <c r="A121" s="4"/>
      <c r="B121" s="38"/>
      <c r="C121" s="15" t="s">
        <v>161</v>
      </c>
      <c r="D121" s="16">
        <v>5</v>
      </c>
      <c r="E121" s="17">
        <v>45495</v>
      </c>
      <c r="F121" s="16">
        <v>6</v>
      </c>
      <c r="G121" s="22">
        <v>27851.7</v>
      </c>
      <c r="H121" s="41"/>
      <c r="I121" s="4"/>
      <c r="J121" s="4"/>
    </row>
    <row r="122" spans="1:10" s="5" customFormat="1" ht="16.5" thickBot="1" x14ac:dyDescent="0.25">
      <c r="A122" s="4"/>
      <c r="B122" s="39"/>
      <c r="C122" s="23" t="s">
        <v>162</v>
      </c>
      <c r="D122" s="24">
        <v>2</v>
      </c>
      <c r="E122" s="25">
        <v>45503</v>
      </c>
      <c r="F122" s="24">
        <v>6</v>
      </c>
      <c r="G122" s="26">
        <v>11140.68</v>
      </c>
      <c r="H122" s="42"/>
      <c r="I122" s="4"/>
      <c r="J122" s="4"/>
    </row>
    <row r="123" spans="1:10" ht="30" customHeight="1" thickBot="1" x14ac:dyDescent="0.25">
      <c r="B123" s="9" t="s">
        <v>6</v>
      </c>
      <c r="C123" s="10"/>
      <c r="D123" s="31">
        <f>SUM(D5:D122)</f>
        <v>11821</v>
      </c>
      <c r="E123" s="11"/>
      <c r="F123" s="12"/>
      <c r="G123" s="13"/>
      <c r="H123" s="14">
        <f>SUM(H5:H122)</f>
        <v>118</v>
      </c>
    </row>
  </sheetData>
  <mergeCells count="47">
    <mergeCell ref="B64:B66"/>
    <mergeCell ref="H64:H66"/>
    <mergeCell ref="B48:B52"/>
    <mergeCell ref="H48:H52"/>
    <mergeCell ref="B56:B57"/>
    <mergeCell ref="H56:H57"/>
    <mergeCell ref="B61:B63"/>
    <mergeCell ref="H61:H63"/>
    <mergeCell ref="B2:H2"/>
    <mergeCell ref="B5:B8"/>
    <mergeCell ref="H5:H8"/>
    <mergeCell ref="B9:B11"/>
    <mergeCell ref="H9:H11"/>
    <mergeCell ref="B12:B21"/>
    <mergeCell ref="H12:H21"/>
    <mergeCell ref="B22:B25"/>
    <mergeCell ref="H22:H25"/>
    <mergeCell ref="B28:B29"/>
    <mergeCell ref="H28:H29"/>
    <mergeCell ref="B30:B32"/>
    <mergeCell ref="H30:H32"/>
    <mergeCell ref="B33:B38"/>
    <mergeCell ref="H33:H38"/>
    <mergeCell ref="B40:B47"/>
    <mergeCell ref="H40:H47"/>
    <mergeCell ref="B68:B70"/>
    <mergeCell ref="H68:H70"/>
    <mergeCell ref="B73:B74"/>
    <mergeCell ref="H73:H74"/>
    <mergeCell ref="B75:B81"/>
    <mergeCell ref="H75:H81"/>
    <mergeCell ref="B82:B87"/>
    <mergeCell ref="H82:H87"/>
    <mergeCell ref="B88:B92"/>
    <mergeCell ref="H88:H92"/>
    <mergeCell ref="B93:B94"/>
    <mergeCell ref="H93:H94"/>
    <mergeCell ref="B117:B119"/>
    <mergeCell ref="H117:H119"/>
    <mergeCell ref="B120:B122"/>
    <mergeCell ref="H120:H122"/>
    <mergeCell ref="B96:B100"/>
    <mergeCell ref="H96:H100"/>
    <mergeCell ref="B102:B111"/>
    <mergeCell ref="H102:H111"/>
    <mergeCell ref="B112:B115"/>
    <mergeCell ref="H112:H115"/>
  </mergeCells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2024-08-30T08:40:41Z</dcterms:modified>
</cp:coreProperties>
</file>