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Раскрытие информации\2024г\06.июнь\Сведения о заявках и заключенных договорах ТП\"/>
    </mc:Choice>
  </mc:AlternateContent>
  <bookViews>
    <workbookView xWindow="2895" yWindow="-180" windowWidth="8055" windowHeight="9120" tabRatio="754"/>
  </bookViews>
  <sheets>
    <sheet name="Реестр" sheetId="6" r:id="rId1"/>
  </sheets>
  <definedNames>
    <definedName name="_xlnm._FilterDatabase" localSheetId="0" hidden="1">Реестр!$B$4:$H$4</definedName>
    <definedName name="_xlnm.Print_Area" localSheetId="0">Реестр!$A$1:$H$74</definedName>
  </definedNames>
  <calcPr calcId="162913"/>
</workbook>
</file>

<file path=xl/calcChain.xml><?xml version="1.0" encoding="utf-8"?>
<calcChain xmlns="http://schemas.openxmlformats.org/spreadsheetml/2006/main">
  <c r="H73" i="6" l="1"/>
  <c r="H71" i="6"/>
  <c r="H70" i="6"/>
  <c r="H68" i="6"/>
  <c r="H64" i="6"/>
  <c r="H63" i="6"/>
  <c r="H62" i="6"/>
  <c r="H60" i="6"/>
  <c r="H53" i="6"/>
  <c r="H52" i="6"/>
  <c r="H48" i="6"/>
  <c r="H47" i="6"/>
  <c r="H46" i="6"/>
  <c r="H45" i="6"/>
  <c r="H39" i="6"/>
  <c r="H38" i="6"/>
  <c r="H37" i="6"/>
  <c r="H35" i="6"/>
  <c r="H34" i="6"/>
  <c r="H33" i="6"/>
  <c r="H32" i="6"/>
  <c r="H30" i="6"/>
  <c r="H29" i="6"/>
  <c r="H23" i="6"/>
  <c r="H22" i="6"/>
  <c r="H19" i="6"/>
  <c r="H17" i="6"/>
  <c r="H16" i="6"/>
  <c r="H15" i="6"/>
  <c r="H14" i="6"/>
  <c r="H8" i="6"/>
  <c r="H6" i="6"/>
  <c r="H5" i="6"/>
  <c r="H74" i="6" l="1"/>
  <c r="D74" i="6"/>
</calcChain>
</file>

<file path=xl/sharedStrings.xml><?xml version="1.0" encoding="utf-8"?>
<sst xmlns="http://schemas.openxmlformats.org/spreadsheetml/2006/main" count="113" uniqueCount="112">
  <si>
    <t>Дата заключения договора</t>
  </si>
  <si>
    <t>Срок выполнения мероприятий по договору, месяцев</t>
  </si>
  <si>
    <t>Запрашиваемая максимальная мощность,                кВт</t>
  </si>
  <si>
    <t>Плата по договору             (с НДС),           руб</t>
  </si>
  <si>
    <t xml:space="preserve">Номер договора </t>
  </si>
  <si>
    <t>Всего заключено договоров за месяц, шт</t>
  </si>
  <si>
    <t>ИТОГО</t>
  </si>
  <si>
    <t>Наименование центра питания           (ПС 35 кВ и выше)</t>
  </si>
  <si>
    <t>Вихоревка 110/6 кВ</t>
  </si>
  <si>
    <t>Городская 110/35/10 кВ</t>
  </si>
  <si>
    <t>Заводская 35/10 кВ</t>
  </si>
  <si>
    <t>Западная 110/10 кВ</t>
  </si>
  <si>
    <t>Игирма 110/10 кВ</t>
  </si>
  <si>
    <t>Осиновка 35/6 кВ</t>
  </si>
  <si>
    <t>Промышленная 110/6 кВ</t>
  </si>
  <si>
    <t>Птицефабрика 35/6 кВ</t>
  </si>
  <si>
    <t>Южная 110/10 кВ</t>
  </si>
  <si>
    <t>Янталь 35/10 кВ</t>
  </si>
  <si>
    <t>МПС 110/6 кВ</t>
  </si>
  <si>
    <t>БР-72 35/6 кВ</t>
  </si>
  <si>
    <t>Инкубатор 110/10 кВ</t>
  </si>
  <si>
    <t>Ленино 35/6 кВ</t>
  </si>
  <si>
    <t>15 рабочих дней</t>
  </si>
  <si>
    <t>Северная 110/10 кВ</t>
  </si>
  <si>
    <t>Солнечная 110/10 кВ</t>
  </si>
  <si>
    <t>Чуна 110/10 кВ</t>
  </si>
  <si>
    <t>Гидростроитель 110/35/27,5/6 кВ</t>
  </si>
  <si>
    <t>Кургат 35/10 кВ</t>
  </si>
  <si>
    <t>Сведения о заключенных договорах об осуществлении технологического присоединения в июне 2024 г.</t>
  </si>
  <si>
    <t>№ 3 220/35/6 кВ</t>
  </si>
  <si>
    <t>584/4</t>
  </si>
  <si>
    <t>511/2</t>
  </si>
  <si>
    <t>517/2</t>
  </si>
  <si>
    <t>502/1</t>
  </si>
  <si>
    <t>514/1</t>
  </si>
  <si>
    <t>523/1</t>
  </si>
  <si>
    <t>526/1</t>
  </si>
  <si>
    <t>530/1</t>
  </si>
  <si>
    <t>536/1</t>
  </si>
  <si>
    <t>543/2</t>
  </si>
  <si>
    <t>570/1</t>
  </si>
  <si>
    <t>Заводкая 220/110/10 кВ</t>
  </si>
  <si>
    <t>556/2</t>
  </si>
  <si>
    <t>538/5</t>
  </si>
  <si>
    <t>555/5</t>
  </si>
  <si>
    <t>503/1</t>
  </si>
  <si>
    <t>525/1</t>
  </si>
  <si>
    <t>591/1</t>
  </si>
  <si>
    <t>Зяба-Тяговая 110/27,5/10 кВ</t>
  </si>
  <si>
    <t>346/2</t>
  </si>
  <si>
    <t>516/2</t>
  </si>
  <si>
    <t>521/2</t>
  </si>
  <si>
    <t>528/2</t>
  </si>
  <si>
    <t>541/2</t>
  </si>
  <si>
    <t>580/2</t>
  </si>
  <si>
    <t>606/2</t>
  </si>
  <si>
    <t>595/2</t>
  </si>
  <si>
    <t>ИОРТПЦ 35/6 кВ</t>
  </si>
  <si>
    <t>БЭСК/24/0156/РЭС-Ирк</t>
  </si>
  <si>
    <t>284/5</t>
  </si>
  <si>
    <t>347/1</t>
  </si>
  <si>
    <t>567/5</t>
  </si>
  <si>
    <t>548/1</t>
  </si>
  <si>
    <t>Нижнеудинск-Тяговая 110/35/27,5/10 кВ</t>
  </si>
  <si>
    <t>483/3</t>
  </si>
  <si>
    <t>593/3</t>
  </si>
  <si>
    <t>Новочунка-Тяговая 110/27,5/10 кВ</t>
  </si>
  <si>
    <t>209/3</t>
  </si>
  <si>
    <t>Октябрьская 35/6 кВ</t>
  </si>
  <si>
    <t>522/3</t>
  </si>
  <si>
    <t>199/2</t>
  </si>
  <si>
    <t>459/2</t>
  </si>
  <si>
    <t>467/2</t>
  </si>
  <si>
    <t>500/2</t>
  </si>
  <si>
    <t>519/2</t>
  </si>
  <si>
    <t>572/2</t>
  </si>
  <si>
    <t>Бурнинск 35/0,4 кВ</t>
  </si>
  <si>
    <t>565/2</t>
  </si>
  <si>
    <t>Пионерский 27,5/6 кВ</t>
  </si>
  <si>
    <t>518/3</t>
  </si>
  <si>
    <t>Промбаза 110/6 кВ</t>
  </si>
  <si>
    <t>534/1</t>
  </si>
  <si>
    <t>544/5</t>
  </si>
  <si>
    <t>560/5</t>
  </si>
  <si>
    <t>571/5</t>
  </si>
  <si>
    <t>588/5</t>
  </si>
  <si>
    <t>435/2</t>
  </si>
  <si>
    <t>302/1</t>
  </si>
  <si>
    <t>413/1</t>
  </si>
  <si>
    <t>484/1</t>
  </si>
  <si>
    <t>485/1</t>
  </si>
  <si>
    <t>486/1</t>
  </si>
  <si>
    <t>532/1</t>
  </si>
  <si>
    <t>537/1</t>
  </si>
  <si>
    <t>535/1</t>
  </si>
  <si>
    <t>563/1</t>
  </si>
  <si>
    <t>Сосновка 27,5/10 кВ</t>
  </si>
  <si>
    <t>550/3</t>
  </si>
  <si>
    <t>Тарма 35/10 кВ</t>
  </si>
  <si>
    <t>575/1</t>
  </si>
  <si>
    <t>ТЭЦ-7 35/6 кВ</t>
  </si>
  <si>
    <t>19/2</t>
  </si>
  <si>
    <t>370/2</t>
  </si>
  <si>
    <t>533/2</t>
  </si>
  <si>
    <t>590/2</t>
  </si>
  <si>
    <t>549/3</t>
  </si>
  <si>
    <t>600/3</t>
  </si>
  <si>
    <t>Энергетик-1 35/10 кВ</t>
  </si>
  <si>
    <t>501/2</t>
  </si>
  <si>
    <t>380/1</t>
  </si>
  <si>
    <t>547/1</t>
  </si>
  <si>
    <t>512/2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</si>
</sst>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4" fillId="0" borderId="0" xfId="0" applyFont="1" applyFill="1"/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right" vertical="center"/>
    </xf>
    <xf numFmtId="49" fontId="1" fillId="2" borderId="5" xfId="0" applyNumberFormat="1" applyFont="1" applyFill="1" applyBorder="1" applyAlignment="1">
      <alignment horizontal="center" vertical="center"/>
    </xf>
    <xf numFmtId="14" fontId="1" fillId="2" borderId="5" xfId="0" applyNumberFormat="1" applyFon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center" vertical="center"/>
    </xf>
    <xf numFmtId="0" fontId="1" fillId="2" borderId="6" xfId="0" applyNumberFormat="1" applyFont="1" applyFill="1" applyBorder="1" applyAlignment="1">
      <alignment horizontal="center" vertical="center"/>
    </xf>
    <xf numFmtId="0" fontId="1" fillId="2" borderId="7" xfId="0" applyNumberFormat="1" applyFont="1" applyFill="1" applyBorder="1" applyAlignment="1">
      <alignment horizontal="right" vertical="center"/>
    </xf>
    <xf numFmtId="49" fontId="1" fillId="0" borderId="2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>
      <alignment horizontal="right" vertical="center"/>
    </xf>
    <xf numFmtId="14" fontId="1" fillId="0" borderId="2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 applyAlignment="1">
      <alignment horizontal="right" vertical="center"/>
    </xf>
    <xf numFmtId="14" fontId="1" fillId="0" borderId="1" xfId="0" applyNumberFormat="1" applyFont="1" applyFill="1" applyBorder="1" applyAlignment="1">
      <alignment horizontal="right" vertical="center"/>
    </xf>
    <xf numFmtId="4" fontId="1" fillId="0" borderId="1" xfId="0" applyNumberFormat="1" applyFont="1" applyFill="1" applyBorder="1" applyAlignment="1">
      <alignment horizontal="right" vertical="center"/>
    </xf>
    <xf numFmtId="4" fontId="1" fillId="0" borderId="2" xfId="0" applyNumberFormat="1" applyFont="1" applyFill="1" applyBorder="1" applyAlignment="1">
      <alignment horizontal="right" vertical="center"/>
    </xf>
    <xf numFmtId="49" fontId="1" fillId="0" borderId="15" xfId="0" applyNumberFormat="1" applyFont="1" applyFill="1" applyBorder="1" applyAlignment="1">
      <alignment horizontal="right" vertical="center"/>
    </xf>
    <xf numFmtId="0" fontId="1" fillId="0" borderId="15" xfId="0" applyNumberFormat="1" applyFont="1" applyFill="1" applyBorder="1" applyAlignment="1">
      <alignment horizontal="right" vertical="center"/>
    </xf>
    <xf numFmtId="14" fontId="1" fillId="0" borderId="15" xfId="0" applyNumberFormat="1" applyFont="1" applyFill="1" applyBorder="1" applyAlignment="1">
      <alignment horizontal="right" vertical="center"/>
    </xf>
    <xf numFmtId="4" fontId="1" fillId="0" borderId="15" xfId="0" applyNumberFormat="1" applyFont="1" applyFill="1" applyBorder="1" applyAlignment="1">
      <alignment horizontal="right" vertical="center"/>
    </xf>
    <xf numFmtId="49" fontId="1" fillId="0" borderId="16" xfId="0" applyNumberFormat="1" applyFont="1" applyFill="1" applyBorder="1" applyAlignment="1">
      <alignment horizontal="right" vertical="center"/>
    </xf>
    <xf numFmtId="0" fontId="1" fillId="0" borderId="16" xfId="0" applyNumberFormat="1" applyFont="1" applyFill="1" applyBorder="1" applyAlignment="1">
      <alignment horizontal="right" vertical="center"/>
    </xf>
    <xf numFmtId="14" fontId="1" fillId="0" borderId="16" xfId="0" applyNumberFormat="1" applyFont="1" applyFill="1" applyBorder="1" applyAlignment="1">
      <alignment horizontal="right" vertical="center"/>
    </xf>
    <xf numFmtId="4" fontId="1" fillId="0" borderId="16" xfId="0" applyNumberFormat="1" applyFont="1" applyFill="1" applyBorder="1" applyAlignment="1">
      <alignment horizontal="right" vertical="center"/>
    </xf>
    <xf numFmtId="0" fontId="1" fillId="0" borderId="14" xfId="0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right" vertical="center" wrapText="1"/>
    </xf>
    <xf numFmtId="0" fontId="1" fillId="0" borderId="12" xfId="0" applyFont="1" applyFill="1" applyBorder="1" applyAlignment="1">
      <alignment horizontal="left" vertical="center"/>
    </xf>
    <xf numFmtId="0" fontId="1" fillId="0" borderId="13" xfId="0" applyNumberFormat="1" applyFont="1" applyFill="1" applyBorder="1" applyAlignment="1">
      <alignment horizontal="right" vertical="center"/>
    </xf>
    <xf numFmtId="0" fontId="1" fillId="0" borderId="12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1" fillId="0" borderId="13" xfId="0" applyNumberFormat="1" applyFont="1" applyFill="1" applyBorder="1" applyAlignment="1">
      <alignment horizontal="right" vertical="center"/>
    </xf>
    <xf numFmtId="0" fontId="1" fillId="0" borderId="8" xfId="0" applyNumberFormat="1" applyFont="1" applyFill="1" applyBorder="1" applyAlignment="1">
      <alignment horizontal="right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9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 wrapText="1"/>
    </xf>
    <xf numFmtId="0" fontId="1" fillId="2" borderId="12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49" fontId="1" fillId="0" borderId="17" xfId="0" applyNumberFormat="1" applyFont="1" applyFill="1" applyBorder="1" applyAlignment="1">
      <alignment horizontal="right" vertical="center"/>
    </xf>
    <xf numFmtId="0" fontId="1" fillId="0" borderId="17" xfId="0" applyNumberFormat="1" applyFont="1" applyFill="1" applyBorder="1" applyAlignment="1">
      <alignment horizontal="right" vertical="center"/>
    </xf>
    <xf numFmtId="14" fontId="1" fillId="0" borderId="17" xfId="0" applyNumberFormat="1" applyFont="1" applyFill="1" applyBorder="1" applyAlignment="1">
      <alignment horizontal="right" vertical="center"/>
    </xf>
    <xf numFmtId="4" fontId="1" fillId="0" borderId="17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4"/>
  <sheetViews>
    <sheetView tabSelected="1" view="pageBreakPreview" zoomScaleNormal="100" zoomScaleSheetLayoutView="100" workbookViewId="0">
      <pane ySplit="4" topLeftCell="A5" activePane="bottomLeft" state="frozen"/>
      <selection activeCell="K45" sqref="K45"/>
      <selection pane="bottomLeft" activeCell="B46" sqref="B46"/>
    </sheetView>
  </sheetViews>
  <sheetFormatPr defaultRowHeight="12.75" x14ac:dyDescent="0.2"/>
  <cols>
    <col min="1" max="1" width="3" style="3" customWidth="1"/>
    <col min="2" max="2" width="39.7109375" style="3" customWidth="1"/>
    <col min="3" max="3" width="21.85546875" style="3" customWidth="1"/>
    <col min="4" max="4" width="18.28515625" style="3" customWidth="1"/>
    <col min="5" max="5" width="16" style="6" customWidth="1"/>
    <col min="6" max="6" width="18" style="6" customWidth="1"/>
    <col min="7" max="7" width="17.42578125" style="6" customWidth="1"/>
    <col min="8" max="8" width="15.140625" style="3" customWidth="1"/>
    <col min="9" max="16384" width="9.140625" style="3"/>
  </cols>
  <sheetData>
    <row r="1" spans="1:10" ht="15.75" x14ac:dyDescent="0.25">
      <c r="A1" s="1"/>
      <c r="B1" s="1"/>
      <c r="C1" s="1"/>
      <c r="D1" s="1"/>
      <c r="E1" s="2"/>
      <c r="F1" s="2"/>
      <c r="G1" s="2"/>
      <c r="H1" s="1"/>
      <c r="I1" s="1"/>
      <c r="J1" s="1"/>
    </row>
    <row r="2" spans="1:10" ht="37.5" customHeight="1" x14ac:dyDescent="0.25">
      <c r="A2" s="1"/>
      <c r="B2" s="41" t="s">
        <v>28</v>
      </c>
      <c r="C2" s="41"/>
      <c r="D2" s="41"/>
      <c r="E2" s="41"/>
      <c r="F2" s="41"/>
      <c r="G2" s="41"/>
      <c r="H2" s="41"/>
      <c r="I2" s="1"/>
      <c r="J2" s="1"/>
    </row>
    <row r="3" spans="1:10" ht="16.5" thickBot="1" x14ac:dyDescent="0.3">
      <c r="A3" s="1"/>
      <c r="B3" s="1"/>
      <c r="C3" s="1"/>
      <c r="D3" s="1"/>
      <c r="E3" s="2"/>
      <c r="F3" s="2"/>
      <c r="G3" s="2"/>
      <c r="H3" s="1"/>
      <c r="I3" s="1"/>
      <c r="J3" s="1"/>
    </row>
    <row r="4" spans="1:10" s="5" customFormat="1" ht="79.5" thickBot="1" x14ac:dyDescent="0.25">
      <c r="A4" s="4"/>
      <c r="B4" s="7" t="s">
        <v>7</v>
      </c>
      <c r="C4" s="8" t="s">
        <v>4</v>
      </c>
      <c r="D4" s="8" t="s">
        <v>2</v>
      </c>
      <c r="E4" s="8" t="s">
        <v>0</v>
      </c>
      <c r="F4" s="8" t="s">
        <v>1</v>
      </c>
      <c r="G4" s="8" t="s">
        <v>3</v>
      </c>
      <c r="H4" s="8" t="s">
        <v>5</v>
      </c>
      <c r="I4" s="4"/>
      <c r="J4" s="4"/>
    </row>
    <row r="5" spans="1:10" s="5" customFormat="1" ht="16.5" thickBot="1" x14ac:dyDescent="0.25">
      <c r="A5" s="4"/>
      <c r="B5" s="33" t="s">
        <v>29</v>
      </c>
      <c r="C5" s="32" t="s">
        <v>30</v>
      </c>
      <c r="D5" s="19">
        <v>15</v>
      </c>
      <c r="E5" s="20">
        <v>45464</v>
      </c>
      <c r="F5" s="19">
        <v>6</v>
      </c>
      <c r="G5" s="21">
        <v>66844.05</v>
      </c>
      <c r="H5" s="34">
        <f>COUNTA(C5:C5)</f>
        <v>1</v>
      </c>
      <c r="I5" s="4"/>
      <c r="J5" s="4"/>
    </row>
    <row r="6" spans="1:10" s="5" customFormat="1" ht="15.75" x14ac:dyDescent="0.2">
      <c r="A6" s="4"/>
      <c r="B6" s="42" t="s">
        <v>19</v>
      </c>
      <c r="C6" s="18" t="s">
        <v>31</v>
      </c>
      <c r="D6" s="19">
        <v>15</v>
      </c>
      <c r="E6" s="20">
        <v>45446</v>
      </c>
      <c r="F6" s="19">
        <v>6</v>
      </c>
      <c r="G6" s="21">
        <v>66844.05</v>
      </c>
      <c r="H6" s="37">
        <f>COUNTA(C6:C7)</f>
        <v>2</v>
      </c>
      <c r="I6" s="4"/>
      <c r="J6" s="4"/>
    </row>
    <row r="7" spans="1:10" s="5" customFormat="1" ht="16.5" thickBot="1" x14ac:dyDescent="0.25">
      <c r="A7" s="4"/>
      <c r="B7" s="43"/>
      <c r="C7" s="27" t="s">
        <v>32</v>
      </c>
      <c r="D7" s="28">
        <v>15</v>
      </c>
      <c r="E7" s="29">
        <v>45446</v>
      </c>
      <c r="F7" s="28">
        <v>6</v>
      </c>
      <c r="G7" s="30">
        <v>43205.66</v>
      </c>
      <c r="H7" s="38"/>
      <c r="I7" s="4"/>
      <c r="J7" s="4"/>
    </row>
    <row r="8" spans="1:10" s="5" customFormat="1" ht="15.75" x14ac:dyDescent="0.2">
      <c r="A8" s="4"/>
      <c r="B8" s="35" t="s">
        <v>8</v>
      </c>
      <c r="C8" s="18" t="s">
        <v>33</v>
      </c>
      <c r="D8" s="19">
        <v>30</v>
      </c>
      <c r="E8" s="20">
        <v>45453</v>
      </c>
      <c r="F8" s="19">
        <v>6</v>
      </c>
      <c r="G8" s="21">
        <v>43205.66</v>
      </c>
      <c r="H8" s="37">
        <f>COUNTA(C8:C13)</f>
        <v>6</v>
      </c>
      <c r="I8" s="4"/>
      <c r="J8" s="4"/>
    </row>
    <row r="9" spans="1:10" s="5" customFormat="1" ht="15.75" x14ac:dyDescent="0.2">
      <c r="A9" s="4"/>
      <c r="B9" s="36"/>
      <c r="C9" s="15" t="s">
        <v>34</v>
      </c>
      <c r="D9" s="16">
        <v>8</v>
      </c>
      <c r="E9" s="17">
        <v>45447</v>
      </c>
      <c r="F9" s="16">
        <v>6</v>
      </c>
      <c r="G9" s="22">
        <v>35650.160000000003</v>
      </c>
      <c r="H9" s="38"/>
      <c r="I9" s="4"/>
      <c r="J9" s="4"/>
    </row>
    <row r="10" spans="1:10" s="5" customFormat="1" ht="15.75" x14ac:dyDescent="0.2">
      <c r="A10" s="4"/>
      <c r="B10" s="36"/>
      <c r="C10" s="15" t="s">
        <v>35</v>
      </c>
      <c r="D10" s="16">
        <v>8</v>
      </c>
      <c r="E10" s="17">
        <v>45451</v>
      </c>
      <c r="F10" s="16">
        <v>6</v>
      </c>
      <c r="G10" s="22">
        <v>35650.160000000003</v>
      </c>
      <c r="H10" s="38"/>
      <c r="I10" s="4"/>
      <c r="J10" s="4"/>
    </row>
    <row r="11" spans="1:10" s="5" customFormat="1" ht="15.75" x14ac:dyDescent="0.2">
      <c r="A11" s="4"/>
      <c r="B11" s="36"/>
      <c r="C11" s="15" t="s">
        <v>36</v>
      </c>
      <c r="D11" s="16">
        <v>8</v>
      </c>
      <c r="E11" s="17">
        <v>45450</v>
      </c>
      <c r="F11" s="16">
        <v>6</v>
      </c>
      <c r="G11" s="22">
        <v>35650.160000000003</v>
      </c>
      <c r="H11" s="38"/>
      <c r="I11" s="4"/>
      <c r="J11" s="4"/>
    </row>
    <row r="12" spans="1:10" s="5" customFormat="1" ht="15.75" x14ac:dyDescent="0.2">
      <c r="A12" s="4"/>
      <c r="B12" s="36"/>
      <c r="C12" s="15" t="s">
        <v>37</v>
      </c>
      <c r="D12" s="16">
        <v>8</v>
      </c>
      <c r="E12" s="17">
        <v>45450</v>
      </c>
      <c r="F12" s="16">
        <v>6</v>
      </c>
      <c r="G12" s="22">
        <v>35650.160000000003</v>
      </c>
      <c r="H12" s="38"/>
      <c r="I12" s="4"/>
      <c r="J12" s="4"/>
    </row>
    <row r="13" spans="1:10" s="5" customFormat="1" ht="16.5" thickBot="1" x14ac:dyDescent="0.25">
      <c r="A13" s="4"/>
      <c r="B13" s="39"/>
      <c r="C13" s="23" t="s">
        <v>38</v>
      </c>
      <c r="D13" s="24">
        <v>8</v>
      </c>
      <c r="E13" s="25">
        <v>45456</v>
      </c>
      <c r="F13" s="24">
        <v>6</v>
      </c>
      <c r="G13" s="26">
        <v>8912.56</v>
      </c>
      <c r="H13" s="40"/>
      <c r="I13" s="4"/>
      <c r="J13" s="4"/>
    </row>
    <row r="14" spans="1:10" s="5" customFormat="1" ht="16.5" thickBot="1" x14ac:dyDescent="0.25">
      <c r="A14" s="4"/>
      <c r="B14" s="33" t="s">
        <v>26</v>
      </c>
      <c r="C14" s="18" t="s">
        <v>39</v>
      </c>
      <c r="D14" s="19">
        <v>8</v>
      </c>
      <c r="E14" s="20">
        <v>45461</v>
      </c>
      <c r="F14" s="19">
        <v>6</v>
      </c>
      <c r="G14" s="21">
        <v>35158.300000000003</v>
      </c>
      <c r="H14" s="34">
        <f>COUNTA(C14:C14)</f>
        <v>1</v>
      </c>
      <c r="I14" s="4"/>
      <c r="J14" s="4"/>
    </row>
    <row r="15" spans="1:10" s="5" customFormat="1" ht="16.5" thickBot="1" x14ac:dyDescent="0.25">
      <c r="A15" s="4"/>
      <c r="B15" s="33" t="s">
        <v>9</v>
      </c>
      <c r="C15" s="18" t="s">
        <v>40</v>
      </c>
      <c r="D15" s="19">
        <v>8</v>
      </c>
      <c r="E15" s="20">
        <v>45465</v>
      </c>
      <c r="F15" s="19">
        <v>6</v>
      </c>
      <c r="G15" s="21">
        <v>35650.160000000003</v>
      </c>
      <c r="H15" s="34">
        <f>COUNTA(C15:C15)</f>
        <v>1</v>
      </c>
      <c r="I15" s="4"/>
      <c r="J15" s="4"/>
    </row>
    <row r="16" spans="1:10" s="5" customFormat="1" ht="16.5" thickBot="1" x14ac:dyDescent="0.25">
      <c r="A16" s="4"/>
      <c r="B16" s="33" t="s">
        <v>41</v>
      </c>
      <c r="C16" s="18" t="s">
        <v>42</v>
      </c>
      <c r="D16" s="19">
        <v>15</v>
      </c>
      <c r="E16" s="20">
        <v>45461</v>
      </c>
      <c r="F16" s="19">
        <v>6</v>
      </c>
      <c r="G16" s="21">
        <v>66844.05</v>
      </c>
      <c r="H16" s="34">
        <f>COUNTA(C16:C16)</f>
        <v>1</v>
      </c>
      <c r="I16" s="4"/>
      <c r="J16" s="4"/>
    </row>
    <row r="17" spans="1:10" s="5" customFormat="1" ht="15.75" x14ac:dyDescent="0.2">
      <c r="A17" s="4"/>
      <c r="B17" s="42" t="s">
        <v>10</v>
      </c>
      <c r="C17" s="18" t="s">
        <v>43</v>
      </c>
      <c r="D17" s="19">
        <v>150</v>
      </c>
      <c r="E17" s="20">
        <v>45454</v>
      </c>
      <c r="F17" s="19">
        <v>6</v>
      </c>
      <c r="G17" s="21">
        <v>48824.86</v>
      </c>
      <c r="H17" s="37">
        <f>COUNTA(C17:C18)</f>
        <v>2</v>
      </c>
      <c r="I17" s="4"/>
      <c r="J17" s="4"/>
    </row>
    <row r="18" spans="1:10" s="5" customFormat="1" ht="16.5" thickBot="1" x14ac:dyDescent="0.25">
      <c r="A18" s="4"/>
      <c r="B18" s="43"/>
      <c r="C18" s="27" t="s">
        <v>44</v>
      </c>
      <c r="D18" s="28">
        <v>15</v>
      </c>
      <c r="E18" s="29">
        <v>45467</v>
      </c>
      <c r="F18" s="28">
        <v>6</v>
      </c>
      <c r="G18" s="30">
        <v>43205.66</v>
      </c>
      <c r="H18" s="38"/>
      <c r="I18" s="4"/>
      <c r="J18" s="4"/>
    </row>
    <row r="19" spans="1:10" s="5" customFormat="1" ht="15.75" x14ac:dyDescent="0.2">
      <c r="A19" s="4"/>
      <c r="B19" s="35" t="s">
        <v>11</v>
      </c>
      <c r="C19" s="18" t="s">
        <v>45</v>
      </c>
      <c r="D19" s="19">
        <v>30</v>
      </c>
      <c r="E19" s="20">
        <v>45448</v>
      </c>
      <c r="F19" s="19">
        <v>6</v>
      </c>
      <c r="G19" s="21">
        <v>81624.44</v>
      </c>
      <c r="H19" s="37">
        <f>COUNTA(C19:C21)</f>
        <v>3</v>
      </c>
      <c r="I19" s="4"/>
      <c r="J19" s="4"/>
    </row>
    <row r="20" spans="1:10" s="5" customFormat="1" ht="15.75" x14ac:dyDescent="0.2">
      <c r="A20" s="4"/>
      <c r="B20" s="36"/>
      <c r="C20" s="27" t="s">
        <v>46</v>
      </c>
      <c r="D20" s="28">
        <v>15</v>
      </c>
      <c r="E20" s="29">
        <v>45450</v>
      </c>
      <c r="F20" s="28">
        <v>6</v>
      </c>
      <c r="G20" s="30">
        <v>43205.66</v>
      </c>
      <c r="H20" s="38"/>
      <c r="I20" s="4"/>
      <c r="J20" s="4"/>
    </row>
    <row r="21" spans="1:10" s="5" customFormat="1" ht="16.5" thickBot="1" x14ac:dyDescent="0.25">
      <c r="A21" s="4"/>
      <c r="B21" s="36"/>
      <c r="C21" s="15" t="s">
        <v>47</v>
      </c>
      <c r="D21" s="16">
        <v>10</v>
      </c>
      <c r="E21" s="17">
        <v>45469</v>
      </c>
      <c r="F21" s="16">
        <v>12</v>
      </c>
      <c r="G21" s="22">
        <v>16587.740000000002</v>
      </c>
      <c r="H21" s="38"/>
      <c r="I21" s="4"/>
      <c r="J21" s="4"/>
    </row>
    <row r="22" spans="1:10" s="5" customFormat="1" ht="16.5" thickBot="1" x14ac:dyDescent="0.25">
      <c r="A22" s="4"/>
      <c r="B22" s="33" t="s">
        <v>48</v>
      </c>
      <c r="C22" s="18" t="s">
        <v>49</v>
      </c>
      <c r="D22" s="19">
        <v>85</v>
      </c>
      <c r="E22" s="20">
        <v>45462</v>
      </c>
      <c r="F22" s="19">
        <v>6</v>
      </c>
      <c r="G22" s="21">
        <v>81624.44</v>
      </c>
      <c r="H22" s="34">
        <f t="shared" ref="H22" si="0">COUNTA(C22:C22)</f>
        <v>1</v>
      </c>
      <c r="I22" s="4"/>
      <c r="J22" s="4"/>
    </row>
    <row r="23" spans="1:10" s="5" customFormat="1" ht="15.75" x14ac:dyDescent="0.2">
      <c r="A23" s="4"/>
      <c r="B23" s="35" t="s">
        <v>12</v>
      </c>
      <c r="C23" s="18" t="s">
        <v>50</v>
      </c>
      <c r="D23" s="19">
        <v>15</v>
      </c>
      <c r="E23" s="20">
        <v>45445</v>
      </c>
      <c r="F23" s="19">
        <v>6</v>
      </c>
      <c r="G23" s="21">
        <v>43205.66</v>
      </c>
      <c r="H23" s="37">
        <f>COUNTA(C23:C28)</f>
        <v>6</v>
      </c>
      <c r="I23" s="4"/>
      <c r="J23" s="4"/>
    </row>
    <row r="24" spans="1:10" s="5" customFormat="1" ht="15.75" x14ac:dyDescent="0.2">
      <c r="A24" s="4"/>
      <c r="B24" s="36"/>
      <c r="C24" s="27" t="s">
        <v>51</v>
      </c>
      <c r="D24" s="28">
        <v>15</v>
      </c>
      <c r="E24" s="29">
        <v>45453</v>
      </c>
      <c r="F24" s="28">
        <v>6</v>
      </c>
      <c r="G24" s="30">
        <v>66844.05</v>
      </c>
      <c r="H24" s="38"/>
      <c r="I24" s="4"/>
      <c r="J24" s="4"/>
    </row>
    <row r="25" spans="1:10" s="5" customFormat="1" ht="15.75" x14ac:dyDescent="0.2">
      <c r="A25" s="4"/>
      <c r="B25" s="36"/>
      <c r="C25" s="27" t="s">
        <v>52</v>
      </c>
      <c r="D25" s="28">
        <v>6</v>
      </c>
      <c r="E25" s="29">
        <v>45453</v>
      </c>
      <c r="F25" s="28">
        <v>6</v>
      </c>
      <c r="G25" s="30">
        <v>26737.62</v>
      </c>
      <c r="H25" s="38"/>
      <c r="I25" s="4"/>
      <c r="J25" s="4"/>
    </row>
    <row r="26" spans="1:10" s="5" customFormat="1" ht="15.75" x14ac:dyDescent="0.2">
      <c r="A26" s="4"/>
      <c r="B26" s="36"/>
      <c r="C26" s="27" t="s">
        <v>53</v>
      </c>
      <c r="D26" s="28">
        <v>3</v>
      </c>
      <c r="E26" s="29">
        <v>45456</v>
      </c>
      <c r="F26" s="28">
        <v>6</v>
      </c>
      <c r="G26" s="30">
        <v>13368.81</v>
      </c>
      <c r="H26" s="38"/>
      <c r="I26" s="4"/>
      <c r="J26" s="4"/>
    </row>
    <row r="27" spans="1:10" s="5" customFormat="1" ht="15.75" x14ac:dyDescent="0.2">
      <c r="A27" s="4"/>
      <c r="B27" s="36"/>
      <c r="C27" s="15" t="s">
        <v>54</v>
      </c>
      <c r="D27" s="16">
        <v>7</v>
      </c>
      <c r="E27" s="17">
        <v>45469</v>
      </c>
      <c r="F27" s="16">
        <v>6</v>
      </c>
      <c r="G27" s="22">
        <v>31193.89</v>
      </c>
      <c r="H27" s="38"/>
      <c r="I27" s="4"/>
      <c r="J27" s="4"/>
    </row>
    <row r="28" spans="1:10" s="5" customFormat="1" ht="16.5" thickBot="1" x14ac:dyDescent="0.25">
      <c r="A28" s="4"/>
      <c r="B28" s="39"/>
      <c r="C28" s="23" t="s">
        <v>55</v>
      </c>
      <c r="D28" s="24">
        <v>15</v>
      </c>
      <c r="E28" s="25">
        <v>45471</v>
      </c>
      <c r="F28" s="24">
        <v>6</v>
      </c>
      <c r="G28" s="26">
        <v>43205.66</v>
      </c>
      <c r="H28" s="40"/>
      <c r="I28" s="4"/>
      <c r="J28" s="4"/>
    </row>
    <row r="29" spans="1:10" s="5" customFormat="1" ht="16.5" thickBot="1" x14ac:dyDescent="0.25">
      <c r="A29" s="4"/>
      <c r="B29" s="33" t="s">
        <v>20</v>
      </c>
      <c r="C29" s="32" t="s">
        <v>56</v>
      </c>
      <c r="D29" s="19">
        <v>15</v>
      </c>
      <c r="E29" s="20">
        <v>45468</v>
      </c>
      <c r="F29" s="19">
        <v>6</v>
      </c>
      <c r="G29" s="21">
        <v>43205.66</v>
      </c>
      <c r="H29" s="34">
        <f>COUNTA(C29:C29)</f>
        <v>1</v>
      </c>
      <c r="I29" s="4"/>
      <c r="J29" s="4"/>
    </row>
    <row r="30" spans="1:10" s="5" customFormat="1" ht="31.5" x14ac:dyDescent="0.2">
      <c r="A30" s="4"/>
      <c r="B30" s="35" t="s">
        <v>57</v>
      </c>
      <c r="C30" s="32" t="s">
        <v>58</v>
      </c>
      <c r="D30" s="19">
        <v>508</v>
      </c>
      <c r="E30" s="20">
        <v>45448</v>
      </c>
      <c r="F30" s="19">
        <v>12</v>
      </c>
      <c r="G30" s="21">
        <v>377692.63</v>
      </c>
      <c r="H30" s="37">
        <f>COUNTA(C30:C31)</f>
        <v>2</v>
      </c>
      <c r="I30" s="4"/>
      <c r="J30" s="4"/>
    </row>
    <row r="31" spans="1:10" s="5" customFormat="1" ht="16.5" thickBot="1" x14ac:dyDescent="0.25">
      <c r="A31" s="4"/>
      <c r="B31" s="39"/>
      <c r="C31" s="23" t="s">
        <v>59</v>
      </c>
      <c r="D31" s="24">
        <v>15</v>
      </c>
      <c r="E31" s="25">
        <v>45448</v>
      </c>
      <c r="F31" s="24">
        <v>12</v>
      </c>
      <c r="G31" s="26">
        <v>43768.14</v>
      </c>
      <c r="H31" s="40"/>
      <c r="I31" s="4"/>
      <c r="J31" s="4"/>
    </row>
    <row r="32" spans="1:10" s="5" customFormat="1" ht="16.5" thickBot="1" x14ac:dyDescent="0.25">
      <c r="A32" s="4"/>
      <c r="B32" s="33" t="s">
        <v>27</v>
      </c>
      <c r="C32" s="18" t="s">
        <v>60</v>
      </c>
      <c r="D32" s="19">
        <v>10</v>
      </c>
      <c r="E32" s="20">
        <v>45449</v>
      </c>
      <c r="F32" s="19">
        <v>12</v>
      </c>
      <c r="G32" s="21">
        <v>43768.14</v>
      </c>
      <c r="H32" s="34">
        <f t="shared" ref="H32:H34" si="1">COUNTA(C32:C32)</f>
        <v>1</v>
      </c>
      <c r="I32" s="4"/>
      <c r="J32" s="4"/>
    </row>
    <row r="33" spans="1:10" s="5" customFormat="1" ht="16.5" thickBot="1" x14ac:dyDescent="0.25">
      <c r="A33" s="4"/>
      <c r="B33" s="33" t="s">
        <v>21</v>
      </c>
      <c r="C33" s="18" t="s">
        <v>61</v>
      </c>
      <c r="D33" s="19">
        <v>8</v>
      </c>
      <c r="E33" s="20">
        <v>45464</v>
      </c>
      <c r="F33" s="19">
        <v>6</v>
      </c>
      <c r="G33" s="21">
        <v>35650.160000000003</v>
      </c>
      <c r="H33" s="34">
        <f t="shared" si="1"/>
        <v>1</v>
      </c>
      <c r="I33" s="4"/>
      <c r="J33" s="4"/>
    </row>
    <row r="34" spans="1:10" s="5" customFormat="1" ht="16.5" thickBot="1" x14ac:dyDescent="0.25">
      <c r="A34" s="4"/>
      <c r="B34" s="33" t="s">
        <v>18</v>
      </c>
      <c r="C34" s="18" t="s">
        <v>62</v>
      </c>
      <c r="D34" s="19">
        <v>5</v>
      </c>
      <c r="E34" s="20">
        <v>45460</v>
      </c>
      <c r="F34" s="19">
        <v>6</v>
      </c>
      <c r="G34" s="21">
        <v>22281.35</v>
      </c>
      <c r="H34" s="34">
        <f t="shared" si="1"/>
        <v>1</v>
      </c>
      <c r="I34" s="4"/>
      <c r="J34" s="4"/>
    </row>
    <row r="35" spans="1:10" s="5" customFormat="1" ht="15.75" x14ac:dyDescent="0.2">
      <c r="A35" s="4"/>
      <c r="B35" s="35" t="s">
        <v>63</v>
      </c>
      <c r="C35" s="18" t="s">
        <v>64</v>
      </c>
      <c r="D35" s="19">
        <v>3</v>
      </c>
      <c r="E35" s="20">
        <v>45446</v>
      </c>
      <c r="F35" s="19">
        <v>6</v>
      </c>
      <c r="G35" s="21">
        <v>13368.81</v>
      </c>
      <c r="H35" s="37">
        <f t="shared" ref="H35" si="2">COUNTA(C35:C36)</f>
        <v>2</v>
      </c>
      <c r="I35" s="4"/>
      <c r="J35" s="4"/>
    </row>
    <row r="36" spans="1:10" s="5" customFormat="1" ht="16.5" thickBot="1" x14ac:dyDescent="0.25">
      <c r="A36" s="4"/>
      <c r="B36" s="39"/>
      <c r="C36" s="23" t="s">
        <v>65</v>
      </c>
      <c r="D36" s="24">
        <v>4</v>
      </c>
      <c r="E36" s="25">
        <v>45470</v>
      </c>
      <c r="F36" s="24">
        <v>6</v>
      </c>
      <c r="G36" s="26">
        <v>17825.080000000002</v>
      </c>
      <c r="H36" s="40"/>
      <c r="I36" s="4"/>
      <c r="J36" s="4"/>
    </row>
    <row r="37" spans="1:10" s="5" customFormat="1" ht="16.5" thickBot="1" x14ac:dyDescent="0.25">
      <c r="A37" s="4"/>
      <c r="B37" s="33" t="s">
        <v>66</v>
      </c>
      <c r="C37" s="18" t="s">
        <v>67</v>
      </c>
      <c r="D37" s="19">
        <v>11.4</v>
      </c>
      <c r="E37" s="20">
        <v>45469</v>
      </c>
      <c r="F37" s="19">
        <v>6</v>
      </c>
      <c r="G37" s="21">
        <v>43205.66</v>
      </c>
      <c r="H37" s="34">
        <f>COUNTA(C37:C37)</f>
        <v>1</v>
      </c>
      <c r="I37" s="4"/>
      <c r="J37" s="4"/>
    </row>
    <row r="38" spans="1:10" s="5" customFormat="1" ht="16.5" thickBot="1" x14ac:dyDescent="0.25">
      <c r="A38" s="4"/>
      <c r="B38" s="33" t="s">
        <v>68</v>
      </c>
      <c r="C38" s="18" t="s">
        <v>69</v>
      </c>
      <c r="D38" s="19">
        <v>15</v>
      </c>
      <c r="E38" s="20">
        <v>45453</v>
      </c>
      <c r="F38" s="19">
        <v>6</v>
      </c>
      <c r="G38" s="21">
        <v>43205.66</v>
      </c>
      <c r="H38" s="34">
        <f>COUNTA(C38:C38)</f>
        <v>1</v>
      </c>
      <c r="I38" s="4"/>
      <c r="J38" s="4"/>
    </row>
    <row r="39" spans="1:10" s="5" customFormat="1" ht="15.75" x14ac:dyDescent="0.2">
      <c r="A39" s="4"/>
      <c r="B39" s="35" t="s">
        <v>13</v>
      </c>
      <c r="C39" s="18" t="s">
        <v>70</v>
      </c>
      <c r="D39" s="19">
        <v>15</v>
      </c>
      <c r="E39" s="20">
        <v>45449</v>
      </c>
      <c r="F39" s="19">
        <v>6</v>
      </c>
      <c r="G39" s="21">
        <v>43205.66</v>
      </c>
      <c r="H39" s="37">
        <f>COUNTA(C39:C44)</f>
        <v>6</v>
      </c>
      <c r="I39" s="4"/>
      <c r="J39" s="4"/>
    </row>
    <row r="40" spans="1:10" s="5" customFormat="1" ht="15.75" x14ac:dyDescent="0.2">
      <c r="A40" s="4"/>
      <c r="B40" s="36"/>
      <c r="C40" s="27" t="s">
        <v>71</v>
      </c>
      <c r="D40" s="28">
        <v>15</v>
      </c>
      <c r="E40" s="29">
        <v>45453</v>
      </c>
      <c r="F40" s="28">
        <v>6</v>
      </c>
      <c r="G40" s="30">
        <v>66844.05</v>
      </c>
      <c r="H40" s="38"/>
      <c r="I40" s="4"/>
      <c r="J40" s="4"/>
    </row>
    <row r="41" spans="1:10" s="5" customFormat="1" ht="15.75" x14ac:dyDescent="0.2">
      <c r="A41" s="4"/>
      <c r="B41" s="36"/>
      <c r="C41" s="27" t="s">
        <v>72</v>
      </c>
      <c r="D41" s="28">
        <v>8</v>
      </c>
      <c r="E41" s="29">
        <v>45460</v>
      </c>
      <c r="F41" s="28">
        <v>6</v>
      </c>
      <c r="G41" s="30">
        <v>35650.160000000003</v>
      </c>
      <c r="H41" s="38"/>
      <c r="I41" s="4"/>
      <c r="J41" s="4"/>
    </row>
    <row r="42" spans="1:10" s="5" customFormat="1" ht="15.75" x14ac:dyDescent="0.2">
      <c r="A42" s="4"/>
      <c r="B42" s="36"/>
      <c r="C42" s="27" t="s">
        <v>73</v>
      </c>
      <c r="D42" s="28">
        <v>15</v>
      </c>
      <c r="E42" s="29">
        <v>45446</v>
      </c>
      <c r="F42" s="28">
        <v>6</v>
      </c>
      <c r="G42" s="30">
        <v>43205.66</v>
      </c>
      <c r="H42" s="38"/>
      <c r="I42" s="4"/>
      <c r="J42" s="4"/>
    </row>
    <row r="43" spans="1:10" s="5" customFormat="1" ht="15.75" x14ac:dyDescent="0.2">
      <c r="A43" s="4"/>
      <c r="B43" s="36"/>
      <c r="C43" s="27" t="s">
        <v>74</v>
      </c>
      <c r="D43" s="28">
        <v>8</v>
      </c>
      <c r="E43" s="29">
        <v>45454</v>
      </c>
      <c r="F43" s="28">
        <v>6</v>
      </c>
      <c r="G43" s="30">
        <v>35650.160000000003</v>
      </c>
      <c r="H43" s="38"/>
      <c r="I43" s="4"/>
      <c r="J43" s="4"/>
    </row>
    <row r="44" spans="1:10" s="5" customFormat="1" ht="16.5" thickBot="1" x14ac:dyDescent="0.25">
      <c r="A44" s="4"/>
      <c r="B44" s="36"/>
      <c r="C44" s="27" t="s">
        <v>75</v>
      </c>
      <c r="D44" s="28">
        <v>8</v>
      </c>
      <c r="E44" s="29">
        <v>45464</v>
      </c>
      <c r="F44" s="28">
        <v>6</v>
      </c>
      <c r="G44" s="30">
        <v>35650.160000000003</v>
      </c>
      <c r="H44" s="38"/>
      <c r="I44" s="4"/>
      <c r="J44" s="4"/>
    </row>
    <row r="45" spans="1:10" s="5" customFormat="1" ht="16.5" thickBot="1" x14ac:dyDescent="0.25">
      <c r="A45" s="4"/>
      <c r="B45" s="33" t="s">
        <v>76</v>
      </c>
      <c r="C45" s="18" t="s">
        <v>77</v>
      </c>
      <c r="D45" s="19">
        <v>8</v>
      </c>
      <c r="E45" s="20">
        <v>45463</v>
      </c>
      <c r="F45" s="19">
        <v>6</v>
      </c>
      <c r="G45" s="21">
        <v>35650.160000000003</v>
      </c>
      <c r="H45" s="34">
        <f>COUNTA(C45:C45)</f>
        <v>1</v>
      </c>
      <c r="I45" s="4"/>
      <c r="J45" s="4"/>
    </row>
    <row r="46" spans="1:10" s="5" customFormat="1" ht="16.5" thickBot="1" x14ac:dyDescent="0.25">
      <c r="A46" s="4"/>
      <c r="B46" s="33" t="s">
        <v>78</v>
      </c>
      <c r="C46" s="18" t="s">
        <v>79</v>
      </c>
      <c r="D46" s="19">
        <v>41</v>
      </c>
      <c r="E46" s="20">
        <v>45467</v>
      </c>
      <c r="F46" s="19">
        <v>6</v>
      </c>
      <c r="G46" s="21">
        <v>43205.66</v>
      </c>
      <c r="H46" s="34">
        <f>COUNTA(C46:C46)</f>
        <v>1</v>
      </c>
      <c r="I46" s="4"/>
      <c r="J46" s="4"/>
    </row>
    <row r="47" spans="1:10" s="5" customFormat="1" ht="16.5" thickBot="1" x14ac:dyDescent="0.25">
      <c r="A47" s="4"/>
      <c r="B47" s="33" t="s">
        <v>80</v>
      </c>
      <c r="C47" s="18" t="s">
        <v>81</v>
      </c>
      <c r="D47" s="19">
        <v>150</v>
      </c>
      <c r="E47" s="20">
        <v>45467</v>
      </c>
      <c r="F47" s="19">
        <v>6</v>
      </c>
      <c r="G47" s="21">
        <v>48824.86</v>
      </c>
      <c r="H47" s="34">
        <f>COUNTA(C47:C47)</f>
        <v>1</v>
      </c>
      <c r="I47" s="4"/>
      <c r="J47" s="4"/>
    </row>
    <row r="48" spans="1:10" s="5" customFormat="1" ht="15.75" x14ac:dyDescent="0.2">
      <c r="A48" s="4"/>
      <c r="B48" s="35" t="s">
        <v>14</v>
      </c>
      <c r="C48" s="18" t="s">
        <v>82</v>
      </c>
      <c r="D48" s="19">
        <v>15</v>
      </c>
      <c r="E48" s="20">
        <v>45460</v>
      </c>
      <c r="F48" s="19">
        <v>6</v>
      </c>
      <c r="G48" s="21">
        <v>43205.66</v>
      </c>
      <c r="H48" s="37">
        <f>COUNTA(C48:C51)</f>
        <v>4</v>
      </c>
      <c r="I48" s="4"/>
      <c r="J48" s="4"/>
    </row>
    <row r="49" spans="1:10" s="5" customFormat="1" ht="15.75" x14ac:dyDescent="0.2">
      <c r="A49" s="4"/>
      <c r="B49" s="36"/>
      <c r="C49" s="27" t="s">
        <v>83</v>
      </c>
      <c r="D49" s="28">
        <v>15</v>
      </c>
      <c r="E49" s="29">
        <v>45462</v>
      </c>
      <c r="F49" s="28">
        <v>6</v>
      </c>
      <c r="G49" s="30">
        <v>66844.05</v>
      </c>
      <c r="H49" s="38"/>
      <c r="I49" s="4"/>
      <c r="J49" s="4"/>
    </row>
    <row r="50" spans="1:10" s="5" customFormat="1" ht="15.75" x14ac:dyDescent="0.2">
      <c r="A50" s="4"/>
      <c r="B50" s="36"/>
      <c r="C50" s="27" t="s">
        <v>84</v>
      </c>
      <c r="D50" s="28">
        <v>15</v>
      </c>
      <c r="E50" s="29">
        <v>45469</v>
      </c>
      <c r="F50" s="28">
        <v>6</v>
      </c>
      <c r="G50" s="30">
        <v>66844.05</v>
      </c>
      <c r="H50" s="38"/>
      <c r="I50" s="4"/>
      <c r="J50" s="4"/>
    </row>
    <row r="51" spans="1:10" s="5" customFormat="1" ht="16.5" thickBot="1" x14ac:dyDescent="0.25">
      <c r="A51" s="4"/>
      <c r="B51" s="36"/>
      <c r="C51" s="15" t="s">
        <v>85</v>
      </c>
      <c r="D51" s="16">
        <v>15</v>
      </c>
      <c r="E51" s="17">
        <v>45470</v>
      </c>
      <c r="F51" s="16">
        <v>6</v>
      </c>
      <c r="G51" s="22">
        <v>43205.66</v>
      </c>
      <c r="H51" s="38"/>
      <c r="I51" s="4"/>
      <c r="J51" s="4"/>
    </row>
    <row r="52" spans="1:10" s="5" customFormat="1" ht="16.5" thickBot="1" x14ac:dyDescent="0.25">
      <c r="A52" s="4"/>
      <c r="B52" s="33" t="s">
        <v>15</v>
      </c>
      <c r="C52" s="18" t="s">
        <v>86</v>
      </c>
      <c r="D52" s="19">
        <v>8</v>
      </c>
      <c r="E52" s="20">
        <v>45463</v>
      </c>
      <c r="F52" s="19">
        <v>6</v>
      </c>
      <c r="G52" s="21">
        <v>35650.160000000003</v>
      </c>
      <c r="H52" s="34">
        <f>COUNTA(C52:C52)</f>
        <v>1</v>
      </c>
      <c r="I52" s="4"/>
      <c r="J52" s="4"/>
    </row>
    <row r="53" spans="1:10" s="5" customFormat="1" ht="15.75" x14ac:dyDescent="0.2">
      <c r="A53" s="4"/>
      <c r="B53" s="35" t="s">
        <v>23</v>
      </c>
      <c r="C53" s="18" t="s">
        <v>87</v>
      </c>
      <c r="D53" s="19">
        <v>70</v>
      </c>
      <c r="E53" s="20">
        <v>45446</v>
      </c>
      <c r="F53" s="19" t="s">
        <v>22</v>
      </c>
      <c r="G53" s="21">
        <v>49387.33</v>
      </c>
      <c r="H53" s="37">
        <f>COUNTA(C53:C59)</f>
        <v>7</v>
      </c>
      <c r="I53" s="4"/>
      <c r="J53" s="4"/>
    </row>
    <row r="54" spans="1:10" s="5" customFormat="1" ht="15.75" x14ac:dyDescent="0.2">
      <c r="A54" s="4"/>
      <c r="B54" s="36"/>
      <c r="C54" s="27" t="s">
        <v>88</v>
      </c>
      <c r="D54" s="28">
        <v>100</v>
      </c>
      <c r="E54" s="29">
        <v>45456</v>
      </c>
      <c r="F54" s="28">
        <v>12</v>
      </c>
      <c r="G54" s="30">
        <v>16587.740000000002</v>
      </c>
      <c r="H54" s="38"/>
      <c r="I54" s="4"/>
      <c r="J54" s="4"/>
    </row>
    <row r="55" spans="1:10" s="5" customFormat="1" ht="15.75" x14ac:dyDescent="0.2">
      <c r="A55" s="4"/>
      <c r="B55" s="36"/>
      <c r="C55" s="27" t="s">
        <v>89</v>
      </c>
      <c r="D55" s="28">
        <v>35</v>
      </c>
      <c r="E55" s="29">
        <v>45446</v>
      </c>
      <c r="F55" s="28">
        <v>12</v>
      </c>
      <c r="G55" s="30">
        <v>166844.95000000001</v>
      </c>
      <c r="H55" s="38"/>
      <c r="I55" s="4"/>
      <c r="J55" s="4"/>
    </row>
    <row r="56" spans="1:10" s="5" customFormat="1" ht="15.75" x14ac:dyDescent="0.2">
      <c r="A56" s="4"/>
      <c r="B56" s="36"/>
      <c r="C56" s="27" t="s">
        <v>90</v>
      </c>
      <c r="D56" s="28">
        <v>35</v>
      </c>
      <c r="E56" s="29">
        <v>45446</v>
      </c>
      <c r="F56" s="28">
        <v>12</v>
      </c>
      <c r="G56" s="30">
        <v>166844.95000000001</v>
      </c>
      <c r="H56" s="38"/>
      <c r="I56" s="4"/>
      <c r="J56" s="4"/>
    </row>
    <row r="57" spans="1:10" s="5" customFormat="1" ht="15.75" x14ac:dyDescent="0.2">
      <c r="A57" s="4"/>
      <c r="B57" s="36"/>
      <c r="C57" s="27" t="s">
        <v>91</v>
      </c>
      <c r="D57" s="28">
        <v>35</v>
      </c>
      <c r="E57" s="29">
        <v>45446</v>
      </c>
      <c r="F57" s="28">
        <v>12</v>
      </c>
      <c r="G57" s="30">
        <v>166844.95000000001</v>
      </c>
      <c r="H57" s="38"/>
      <c r="I57" s="4"/>
      <c r="J57" s="4"/>
    </row>
    <row r="58" spans="1:10" s="5" customFormat="1" ht="15.75" x14ac:dyDescent="0.2">
      <c r="A58" s="4"/>
      <c r="B58" s="36"/>
      <c r="C58" s="15" t="s">
        <v>92</v>
      </c>
      <c r="D58" s="16">
        <v>15</v>
      </c>
      <c r="E58" s="17">
        <v>45462</v>
      </c>
      <c r="F58" s="16">
        <v>6</v>
      </c>
      <c r="G58" s="22">
        <v>43205.66</v>
      </c>
      <c r="H58" s="38"/>
      <c r="I58" s="4"/>
      <c r="J58" s="4"/>
    </row>
    <row r="59" spans="1:10" s="5" customFormat="1" ht="16.5" thickBot="1" x14ac:dyDescent="0.25">
      <c r="A59" s="4"/>
      <c r="B59" s="39"/>
      <c r="C59" s="23" t="s">
        <v>93</v>
      </c>
      <c r="D59" s="24">
        <v>150</v>
      </c>
      <c r="E59" s="25">
        <v>45460</v>
      </c>
      <c r="F59" s="24">
        <v>6</v>
      </c>
      <c r="G59" s="26">
        <v>48824.86</v>
      </c>
      <c r="H59" s="40"/>
      <c r="I59" s="4"/>
      <c r="J59" s="4"/>
    </row>
    <row r="60" spans="1:10" s="5" customFormat="1" ht="15.75" x14ac:dyDescent="0.2">
      <c r="A60" s="4"/>
      <c r="B60" s="35" t="s">
        <v>24</v>
      </c>
      <c r="C60" s="18" t="s">
        <v>94</v>
      </c>
      <c r="D60" s="19">
        <v>3300</v>
      </c>
      <c r="E60" s="20">
        <v>45461</v>
      </c>
      <c r="F60" s="19">
        <v>24</v>
      </c>
      <c r="G60" s="21">
        <v>16587.740000000002</v>
      </c>
      <c r="H60" s="37">
        <f t="shared" ref="H60" si="3">COUNTA(C60:C61)</f>
        <v>2</v>
      </c>
      <c r="I60" s="4"/>
      <c r="J60" s="4"/>
    </row>
    <row r="61" spans="1:10" s="5" customFormat="1" ht="16.5" thickBot="1" x14ac:dyDescent="0.25">
      <c r="A61" s="4"/>
      <c r="B61" s="39"/>
      <c r="C61" s="23" t="s">
        <v>95</v>
      </c>
      <c r="D61" s="24">
        <v>2049</v>
      </c>
      <c r="E61" s="25">
        <v>45464</v>
      </c>
      <c r="F61" s="24">
        <v>24</v>
      </c>
      <c r="G61" s="26">
        <v>16587.740000000002</v>
      </c>
      <c r="H61" s="40"/>
      <c r="I61" s="4"/>
      <c r="J61" s="4"/>
    </row>
    <row r="62" spans="1:10" s="5" customFormat="1" ht="16.5" thickBot="1" x14ac:dyDescent="0.25">
      <c r="A62" s="4"/>
      <c r="B62" s="33" t="s">
        <v>96</v>
      </c>
      <c r="C62" s="18" t="s">
        <v>97</v>
      </c>
      <c r="D62" s="19">
        <v>6.25</v>
      </c>
      <c r="E62" s="20">
        <v>45460</v>
      </c>
      <c r="F62" s="19">
        <v>6</v>
      </c>
      <c r="G62" s="21">
        <v>27851.69</v>
      </c>
      <c r="H62" s="34">
        <f>COUNTA(C62:C62)</f>
        <v>1</v>
      </c>
      <c r="I62" s="4"/>
      <c r="J62" s="4"/>
    </row>
    <row r="63" spans="1:10" s="5" customFormat="1" ht="16.5" thickBot="1" x14ac:dyDescent="0.25">
      <c r="A63" s="4"/>
      <c r="B63" s="33" t="s">
        <v>98</v>
      </c>
      <c r="C63" s="18" t="s">
        <v>99</v>
      </c>
      <c r="D63" s="19">
        <v>8</v>
      </c>
      <c r="E63" s="20">
        <v>45467</v>
      </c>
      <c r="F63" s="19">
        <v>6</v>
      </c>
      <c r="G63" s="21">
        <v>35650.160000000003</v>
      </c>
      <c r="H63" s="34">
        <f>COUNTA(C63:C63)</f>
        <v>1</v>
      </c>
      <c r="I63" s="4"/>
      <c r="J63" s="4"/>
    </row>
    <row r="64" spans="1:10" s="5" customFormat="1" ht="15.75" x14ac:dyDescent="0.2">
      <c r="A64" s="4"/>
      <c r="B64" s="35" t="s">
        <v>100</v>
      </c>
      <c r="C64" s="18" t="s">
        <v>101</v>
      </c>
      <c r="D64" s="19">
        <v>100</v>
      </c>
      <c r="E64" s="20">
        <v>45468</v>
      </c>
      <c r="F64" s="19">
        <v>6</v>
      </c>
      <c r="G64" s="21">
        <v>1832468.35</v>
      </c>
      <c r="H64" s="37">
        <f t="shared" ref="H64" si="4">COUNTA(C64:C67)</f>
        <v>4</v>
      </c>
      <c r="I64" s="4"/>
      <c r="J64" s="4"/>
    </row>
    <row r="65" spans="1:10" s="5" customFormat="1" ht="15.75" x14ac:dyDescent="0.2">
      <c r="A65" s="4"/>
      <c r="B65" s="36"/>
      <c r="C65" s="44" t="s">
        <v>102</v>
      </c>
      <c r="D65" s="45">
        <v>5</v>
      </c>
      <c r="E65" s="46">
        <v>45449</v>
      </c>
      <c r="F65" s="45">
        <v>12</v>
      </c>
      <c r="G65" s="47">
        <v>16587.740000000002</v>
      </c>
      <c r="H65" s="38"/>
      <c r="I65" s="4"/>
      <c r="J65" s="4"/>
    </row>
    <row r="66" spans="1:10" s="5" customFormat="1" ht="15.75" x14ac:dyDescent="0.2">
      <c r="A66" s="4"/>
      <c r="B66" s="36"/>
      <c r="C66" s="44" t="s">
        <v>103</v>
      </c>
      <c r="D66" s="45">
        <v>30</v>
      </c>
      <c r="E66" s="46">
        <v>45450</v>
      </c>
      <c r="F66" s="45">
        <v>6</v>
      </c>
      <c r="G66" s="47">
        <v>43205.66</v>
      </c>
      <c r="H66" s="38"/>
      <c r="I66" s="4"/>
      <c r="J66" s="4"/>
    </row>
    <row r="67" spans="1:10" s="5" customFormat="1" ht="16.5" thickBot="1" x14ac:dyDescent="0.25">
      <c r="A67" s="4"/>
      <c r="B67" s="39"/>
      <c r="C67" s="23" t="s">
        <v>104</v>
      </c>
      <c r="D67" s="24">
        <v>8</v>
      </c>
      <c r="E67" s="25">
        <v>45469</v>
      </c>
      <c r="F67" s="24">
        <v>6</v>
      </c>
      <c r="G67" s="26">
        <v>35650.160000000003</v>
      </c>
      <c r="H67" s="40"/>
      <c r="I67" s="4"/>
      <c r="J67" s="4"/>
    </row>
    <row r="68" spans="1:10" s="5" customFormat="1" ht="15.75" x14ac:dyDescent="0.2">
      <c r="A68" s="4"/>
      <c r="B68" s="35" t="s">
        <v>25</v>
      </c>
      <c r="C68" s="18" t="s">
        <v>105</v>
      </c>
      <c r="D68" s="19">
        <v>5</v>
      </c>
      <c r="E68" s="20">
        <v>45462</v>
      </c>
      <c r="F68" s="19">
        <v>6</v>
      </c>
      <c r="G68" s="21">
        <v>22281.35</v>
      </c>
      <c r="H68" s="37">
        <f t="shared" ref="H68" si="5">COUNTA(C68:C69)</f>
        <v>2</v>
      </c>
      <c r="I68" s="4"/>
      <c r="J68" s="4"/>
    </row>
    <row r="69" spans="1:10" s="5" customFormat="1" ht="16.5" thickBot="1" x14ac:dyDescent="0.25">
      <c r="A69" s="4"/>
      <c r="B69" s="39"/>
      <c r="C69" s="23" t="s">
        <v>106</v>
      </c>
      <c r="D69" s="24">
        <v>8</v>
      </c>
      <c r="E69" s="25">
        <v>45471</v>
      </c>
      <c r="F69" s="24">
        <v>6</v>
      </c>
      <c r="G69" s="26">
        <v>35650.160000000003</v>
      </c>
      <c r="H69" s="40"/>
      <c r="I69" s="4"/>
      <c r="J69" s="4"/>
    </row>
    <row r="70" spans="1:10" s="5" customFormat="1" ht="16.5" thickBot="1" x14ac:dyDescent="0.25">
      <c r="A70" s="4"/>
      <c r="B70" s="33" t="s">
        <v>107</v>
      </c>
      <c r="C70" s="18" t="s">
        <v>108</v>
      </c>
      <c r="D70" s="19">
        <v>0.4</v>
      </c>
      <c r="E70" s="20">
        <v>45470</v>
      </c>
      <c r="F70" s="19">
        <v>6</v>
      </c>
      <c r="G70" s="21">
        <v>16025.27</v>
      </c>
      <c r="H70" s="34">
        <f>COUNTA(C70:C70)</f>
        <v>1</v>
      </c>
      <c r="I70" s="4"/>
      <c r="J70" s="4"/>
    </row>
    <row r="71" spans="1:10" s="5" customFormat="1" ht="15.75" x14ac:dyDescent="0.2">
      <c r="A71" s="4"/>
      <c r="B71" s="35" t="s">
        <v>16</v>
      </c>
      <c r="C71" s="18" t="s">
        <v>109</v>
      </c>
      <c r="D71" s="19">
        <v>50</v>
      </c>
      <c r="E71" s="20">
        <v>45447</v>
      </c>
      <c r="F71" s="19">
        <v>12</v>
      </c>
      <c r="G71" s="21">
        <v>43768.14</v>
      </c>
      <c r="H71" s="37">
        <f>COUNTA(C71:C72)</f>
        <v>2</v>
      </c>
      <c r="I71" s="4"/>
      <c r="J71" s="4"/>
    </row>
    <row r="72" spans="1:10" s="5" customFormat="1" ht="16.5" thickBot="1" x14ac:dyDescent="0.25">
      <c r="A72" s="4"/>
      <c r="B72" s="39"/>
      <c r="C72" s="23" t="s">
        <v>110</v>
      </c>
      <c r="D72" s="24">
        <v>15</v>
      </c>
      <c r="E72" s="25">
        <v>45464</v>
      </c>
      <c r="F72" s="24" t="s">
        <v>22</v>
      </c>
      <c r="G72" s="26">
        <v>43205.66</v>
      </c>
      <c r="H72" s="40"/>
      <c r="I72" s="4"/>
      <c r="J72" s="4"/>
    </row>
    <row r="73" spans="1:10" s="5" customFormat="1" ht="16.5" thickBot="1" x14ac:dyDescent="0.25">
      <c r="A73" s="4"/>
      <c r="B73" s="33" t="s">
        <v>17</v>
      </c>
      <c r="C73" s="18" t="s">
        <v>111</v>
      </c>
      <c r="D73" s="19">
        <v>8</v>
      </c>
      <c r="E73" s="20">
        <v>45444</v>
      </c>
      <c r="F73" s="19">
        <v>6</v>
      </c>
      <c r="G73" s="21">
        <v>35158.300000000003</v>
      </c>
      <c r="H73" s="34">
        <f>COUNTA(C73:C73)</f>
        <v>1</v>
      </c>
      <c r="I73" s="4"/>
      <c r="J73" s="4"/>
    </row>
    <row r="74" spans="1:10" ht="30" customHeight="1" thickBot="1" x14ac:dyDescent="0.25">
      <c r="B74" s="9" t="s">
        <v>6</v>
      </c>
      <c r="C74" s="10"/>
      <c r="D74" s="31">
        <f>SUM(D5:D73)</f>
        <v>7475.0499999999993</v>
      </c>
      <c r="E74" s="11"/>
      <c r="F74" s="12"/>
      <c r="G74" s="13"/>
      <c r="H74" s="14">
        <f>SUM(H5:H73)</f>
        <v>69</v>
      </c>
    </row>
  </sheetData>
  <mergeCells count="29">
    <mergeCell ref="B68:B69"/>
    <mergeCell ref="H68:H69"/>
    <mergeCell ref="B71:B72"/>
    <mergeCell ref="H71:H72"/>
    <mergeCell ref="B6:B7"/>
    <mergeCell ref="H6:H7"/>
    <mergeCell ref="B8:B13"/>
    <mergeCell ref="H8:H13"/>
    <mergeCell ref="B17:B18"/>
    <mergeCell ref="H17:H18"/>
    <mergeCell ref="B19:B21"/>
    <mergeCell ref="H19:H21"/>
    <mergeCell ref="B23:B28"/>
    <mergeCell ref="H23:H28"/>
    <mergeCell ref="B30:B31"/>
    <mergeCell ref="H30:H31"/>
    <mergeCell ref="B39:B44"/>
    <mergeCell ref="H39:H44"/>
    <mergeCell ref="B48:B51"/>
    <mergeCell ref="H48:H51"/>
    <mergeCell ref="B53:B59"/>
    <mergeCell ref="H53:H59"/>
    <mergeCell ref="B60:B61"/>
    <mergeCell ref="H60:H61"/>
    <mergeCell ref="B64:B67"/>
    <mergeCell ref="H64:H67"/>
    <mergeCell ref="B35:B36"/>
    <mergeCell ref="H35:H36"/>
    <mergeCell ref="B2:H2"/>
  </mergeCells>
  <pageMargins left="0.78740157480314965" right="0.78740157480314965" top="0.98425196850393704" bottom="0.98425196850393704" header="0.51181102362204722" footer="0.51181102362204722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Реестр</vt:lpstr>
      <vt:lpstr>Реестр!Область_печати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PTO10</dc:creator>
  <cp:lastModifiedBy>Кардаполов Сергей Валерьевич</cp:lastModifiedBy>
  <cp:lastPrinted>2024-03-29T07:24:27Z</cp:lastPrinted>
  <dcterms:created xsi:type="dcterms:W3CDTF">2007-08-29T06:12:26Z</dcterms:created>
  <dcterms:modified xsi:type="dcterms:W3CDTF">2024-07-31T06:30:40Z</dcterms:modified>
</cp:coreProperties>
</file>